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 E•I•S - Sammler\E-I-S\"/>
    </mc:Choice>
  </mc:AlternateContent>
  <bookViews>
    <workbookView xWindow="120" yWindow="45" windowWidth="15180" windowHeight="8070"/>
  </bookViews>
  <sheets>
    <sheet name="Nutzungspaln" sheetId="1" r:id="rId1"/>
    <sheet name="Mieter" sheetId="2" r:id="rId2"/>
  </sheets>
  <definedNames>
    <definedName name="_xlnm._FilterDatabase" localSheetId="0" hidden="1">Nutzungspaln!$A$1:$D$366</definedName>
    <definedName name="AMP">Mieter!$F$1</definedName>
    <definedName name="Jahr_2014">Nutzungspaln!$A$2:$B$366</definedName>
    <definedName name="Mieter">Mieter!$A$1:$C$10</definedName>
  </definedNames>
  <calcPr calcId="152511" concurrentCalc="0"/>
</workbook>
</file>

<file path=xl/calcChain.xml><?xml version="1.0" encoding="utf-8"?>
<calcChain xmlns="http://schemas.openxmlformats.org/spreadsheetml/2006/main">
  <c r="D367" i="1" l="1"/>
  <c r="C367" i="1"/>
  <c r="B367" i="1"/>
  <c r="A367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" i="1"/>
  <c r="B2" i="1"/>
  <c r="B3" i="1"/>
  <c r="C4" i="1"/>
  <c r="B4" i="1"/>
  <c r="C5" i="1"/>
  <c r="B5" i="1"/>
  <c r="C6" i="1"/>
  <c r="B6" i="1"/>
  <c r="C7" i="1"/>
  <c r="B7" i="1"/>
  <c r="C8" i="1"/>
  <c r="B8" i="1"/>
  <c r="C9" i="1"/>
  <c r="B9" i="1"/>
  <c r="C10" i="1"/>
  <c r="B10" i="1"/>
  <c r="C11" i="1"/>
  <c r="B11" i="1"/>
  <c r="C12" i="1"/>
  <c r="B12" i="1"/>
  <c r="C13" i="1"/>
  <c r="B13" i="1"/>
  <c r="C14" i="1"/>
  <c r="B14" i="1"/>
  <c r="C15" i="1"/>
  <c r="B15" i="1"/>
  <c r="C16" i="1"/>
  <c r="B16" i="1"/>
  <c r="C17" i="1"/>
  <c r="B17" i="1"/>
  <c r="C18" i="1"/>
  <c r="B18" i="1"/>
  <c r="C19" i="1"/>
  <c r="B19" i="1"/>
  <c r="C20" i="1"/>
  <c r="B20" i="1"/>
  <c r="C21" i="1"/>
  <c r="B21" i="1"/>
  <c r="C22" i="1"/>
  <c r="B22" i="1"/>
  <c r="C23" i="1"/>
  <c r="B23" i="1"/>
  <c r="C24" i="1"/>
  <c r="B24" i="1"/>
  <c r="C25" i="1"/>
  <c r="B25" i="1"/>
  <c r="C26" i="1"/>
  <c r="B26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C34" i="1"/>
  <c r="B34" i="1"/>
  <c r="C35" i="1"/>
  <c r="B35" i="1"/>
  <c r="C36" i="1"/>
  <c r="B36" i="1"/>
  <c r="C37" i="1"/>
  <c r="B37" i="1"/>
  <c r="C38" i="1"/>
  <c r="B38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  <c r="C70" i="1"/>
  <c r="B70" i="1"/>
  <c r="C71" i="1"/>
  <c r="B71" i="1"/>
  <c r="C72" i="1"/>
  <c r="B72" i="1"/>
  <c r="C73" i="1"/>
  <c r="B73" i="1"/>
  <c r="C74" i="1"/>
  <c r="B74" i="1"/>
  <c r="C75" i="1"/>
  <c r="B75" i="1"/>
  <c r="C76" i="1"/>
  <c r="B76" i="1"/>
  <c r="C77" i="1"/>
  <c r="B77" i="1"/>
  <c r="C78" i="1"/>
  <c r="B78" i="1"/>
  <c r="C79" i="1"/>
  <c r="B79" i="1"/>
  <c r="C80" i="1"/>
  <c r="B80" i="1"/>
  <c r="C81" i="1"/>
  <c r="B81" i="1"/>
  <c r="C82" i="1"/>
  <c r="B82" i="1"/>
  <c r="C83" i="1"/>
  <c r="B83" i="1"/>
  <c r="C84" i="1"/>
  <c r="B84" i="1"/>
  <c r="C85" i="1"/>
  <c r="B85" i="1"/>
  <c r="C86" i="1"/>
  <c r="B86" i="1"/>
  <c r="C87" i="1"/>
  <c r="B87" i="1"/>
  <c r="C88" i="1"/>
  <c r="B88" i="1"/>
  <c r="C89" i="1"/>
  <c r="B89" i="1"/>
  <c r="C90" i="1"/>
  <c r="B90" i="1"/>
  <c r="C91" i="1"/>
  <c r="B91" i="1"/>
  <c r="C92" i="1"/>
  <c r="B92" i="1"/>
  <c r="C93" i="1"/>
  <c r="B93" i="1"/>
  <c r="C94" i="1"/>
  <c r="B94" i="1"/>
  <c r="C95" i="1"/>
  <c r="B95" i="1"/>
  <c r="C96" i="1"/>
  <c r="B96" i="1"/>
  <c r="C97" i="1"/>
  <c r="B97" i="1"/>
  <c r="C98" i="1"/>
  <c r="B98" i="1"/>
  <c r="C99" i="1"/>
  <c r="B99" i="1"/>
  <c r="C100" i="1"/>
  <c r="B100" i="1"/>
  <c r="C101" i="1"/>
  <c r="B101" i="1"/>
  <c r="C102" i="1"/>
  <c r="B102" i="1"/>
  <c r="C103" i="1"/>
  <c r="B103" i="1"/>
  <c r="C104" i="1"/>
  <c r="B104" i="1"/>
  <c r="C105" i="1"/>
  <c r="B105" i="1"/>
  <c r="C106" i="1"/>
  <c r="B106" i="1"/>
  <c r="C107" i="1"/>
  <c r="B107" i="1"/>
  <c r="C108" i="1"/>
  <c r="B108" i="1"/>
  <c r="C109" i="1"/>
  <c r="B109" i="1"/>
  <c r="C110" i="1"/>
  <c r="B110" i="1"/>
  <c r="C111" i="1"/>
  <c r="B111" i="1"/>
  <c r="C112" i="1"/>
  <c r="B112" i="1"/>
  <c r="C113" i="1"/>
  <c r="B113" i="1"/>
  <c r="C114" i="1"/>
  <c r="B114" i="1"/>
  <c r="C115" i="1"/>
  <c r="B115" i="1"/>
  <c r="C116" i="1"/>
  <c r="B116" i="1"/>
  <c r="C117" i="1"/>
  <c r="B117" i="1"/>
  <c r="C118" i="1"/>
  <c r="B118" i="1"/>
  <c r="C119" i="1"/>
  <c r="B119" i="1"/>
  <c r="C120" i="1"/>
  <c r="B120" i="1"/>
  <c r="C121" i="1"/>
  <c r="B121" i="1"/>
  <c r="C122" i="1"/>
  <c r="B122" i="1"/>
  <c r="C123" i="1"/>
  <c r="B123" i="1"/>
  <c r="C124" i="1"/>
  <c r="B124" i="1"/>
  <c r="C125" i="1"/>
  <c r="B125" i="1"/>
  <c r="C126" i="1"/>
  <c r="B126" i="1"/>
  <c r="C127" i="1"/>
  <c r="B127" i="1"/>
  <c r="C128" i="1"/>
  <c r="B128" i="1"/>
  <c r="C129" i="1"/>
  <c r="B129" i="1"/>
  <c r="C130" i="1"/>
  <c r="B130" i="1"/>
  <c r="C131" i="1"/>
  <c r="B131" i="1"/>
  <c r="C132" i="1"/>
  <c r="B132" i="1"/>
  <c r="C133" i="1"/>
  <c r="B133" i="1"/>
  <c r="C134" i="1"/>
  <c r="B134" i="1"/>
  <c r="C135" i="1"/>
  <c r="B135" i="1"/>
  <c r="C136" i="1"/>
  <c r="B136" i="1"/>
  <c r="C137" i="1"/>
  <c r="B137" i="1"/>
  <c r="C138" i="1"/>
  <c r="B138" i="1"/>
  <c r="C139" i="1"/>
  <c r="B139" i="1"/>
  <c r="C140" i="1"/>
  <c r="B140" i="1"/>
  <c r="C141" i="1"/>
  <c r="B141" i="1"/>
  <c r="C142" i="1"/>
  <c r="B142" i="1"/>
  <c r="C143" i="1"/>
  <c r="B143" i="1"/>
  <c r="C144" i="1"/>
  <c r="B144" i="1"/>
  <c r="C145" i="1"/>
  <c r="B145" i="1"/>
  <c r="C146" i="1"/>
  <c r="B146" i="1"/>
  <c r="C147" i="1"/>
  <c r="B147" i="1"/>
  <c r="C148" i="1"/>
  <c r="B148" i="1"/>
  <c r="C149" i="1"/>
  <c r="B149" i="1"/>
  <c r="C150" i="1"/>
  <c r="B150" i="1"/>
  <c r="C151" i="1"/>
  <c r="B151" i="1"/>
  <c r="C152" i="1"/>
  <c r="B152" i="1"/>
  <c r="C153" i="1"/>
  <c r="B153" i="1"/>
  <c r="C154" i="1"/>
  <c r="B154" i="1"/>
  <c r="C155" i="1"/>
  <c r="B155" i="1"/>
  <c r="C156" i="1"/>
  <c r="B156" i="1"/>
  <c r="C157" i="1"/>
  <c r="B157" i="1"/>
  <c r="C158" i="1"/>
  <c r="B158" i="1"/>
  <c r="C159" i="1"/>
  <c r="B159" i="1"/>
  <c r="C160" i="1"/>
  <c r="B160" i="1"/>
  <c r="C161" i="1"/>
  <c r="B161" i="1"/>
  <c r="C162" i="1"/>
  <c r="B162" i="1"/>
  <c r="C163" i="1"/>
  <c r="B163" i="1"/>
  <c r="C164" i="1"/>
  <c r="B164" i="1"/>
  <c r="C165" i="1"/>
  <c r="B165" i="1"/>
  <c r="C166" i="1"/>
  <c r="B166" i="1"/>
  <c r="C167" i="1"/>
  <c r="B167" i="1"/>
  <c r="C168" i="1"/>
  <c r="B168" i="1"/>
  <c r="C169" i="1"/>
  <c r="B169" i="1"/>
  <c r="C170" i="1"/>
  <c r="B170" i="1"/>
  <c r="C171" i="1"/>
  <c r="B171" i="1"/>
  <c r="C172" i="1"/>
  <c r="B172" i="1"/>
  <c r="C173" i="1"/>
  <c r="B173" i="1"/>
  <c r="C174" i="1"/>
  <c r="B174" i="1"/>
  <c r="C175" i="1"/>
  <c r="B175" i="1"/>
  <c r="C176" i="1"/>
  <c r="B176" i="1"/>
  <c r="C177" i="1"/>
  <c r="B177" i="1"/>
  <c r="C178" i="1"/>
  <c r="B178" i="1"/>
  <c r="C179" i="1"/>
  <c r="B179" i="1"/>
  <c r="C180" i="1"/>
  <c r="B180" i="1"/>
  <c r="C181" i="1"/>
  <c r="B181" i="1"/>
  <c r="C182" i="1"/>
  <c r="B182" i="1"/>
  <c r="C183" i="1"/>
  <c r="B183" i="1"/>
  <c r="C184" i="1"/>
  <c r="B184" i="1"/>
  <c r="C185" i="1"/>
  <c r="B185" i="1"/>
  <c r="C186" i="1"/>
  <c r="B186" i="1"/>
  <c r="C187" i="1"/>
  <c r="B187" i="1"/>
  <c r="C188" i="1"/>
  <c r="B188" i="1"/>
  <c r="C189" i="1"/>
  <c r="B189" i="1"/>
  <c r="C190" i="1"/>
  <c r="B190" i="1"/>
  <c r="C191" i="1"/>
  <c r="B191" i="1"/>
  <c r="C192" i="1"/>
  <c r="B192" i="1"/>
  <c r="C193" i="1"/>
  <c r="B193" i="1"/>
  <c r="C194" i="1"/>
  <c r="B194" i="1"/>
  <c r="C195" i="1"/>
  <c r="B195" i="1"/>
  <c r="C196" i="1"/>
  <c r="B196" i="1"/>
  <c r="C197" i="1"/>
  <c r="B197" i="1"/>
  <c r="C198" i="1"/>
  <c r="B198" i="1"/>
  <c r="C199" i="1"/>
  <c r="B199" i="1"/>
  <c r="C200" i="1"/>
  <c r="B200" i="1"/>
  <c r="C201" i="1"/>
  <c r="B201" i="1"/>
  <c r="C202" i="1"/>
  <c r="B202" i="1"/>
  <c r="C203" i="1"/>
  <c r="B203" i="1"/>
  <c r="C204" i="1"/>
  <c r="B204" i="1"/>
  <c r="C205" i="1"/>
  <c r="B205" i="1"/>
  <c r="C206" i="1"/>
  <c r="B206" i="1"/>
  <c r="C207" i="1"/>
  <c r="B207" i="1"/>
  <c r="C208" i="1"/>
  <c r="B208" i="1"/>
  <c r="C209" i="1"/>
  <c r="B209" i="1"/>
  <c r="C210" i="1"/>
  <c r="B210" i="1"/>
  <c r="C211" i="1"/>
  <c r="B211" i="1"/>
  <c r="C212" i="1"/>
  <c r="B212" i="1"/>
  <c r="C213" i="1"/>
  <c r="B213" i="1"/>
  <c r="C214" i="1"/>
  <c r="B214" i="1"/>
  <c r="C215" i="1"/>
  <c r="B215" i="1"/>
  <c r="C216" i="1"/>
  <c r="B216" i="1"/>
  <c r="C217" i="1"/>
  <c r="B217" i="1"/>
  <c r="C218" i="1"/>
  <c r="B218" i="1"/>
  <c r="C219" i="1"/>
  <c r="B219" i="1"/>
  <c r="C220" i="1"/>
  <c r="B220" i="1"/>
  <c r="C221" i="1"/>
  <c r="B221" i="1"/>
  <c r="C222" i="1"/>
  <c r="B222" i="1"/>
  <c r="C223" i="1"/>
  <c r="B223" i="1"/>
  <c r="C224" i="1"/>
  <c r="B224" i="1"/>
  <c r="C225" i="1"/>
  <c r="B225" i="1"/>
  <c r="C226" i="1"/>
  <c r="B226" i="1"/>
  <c r="C227" i="1"/>
  <c r="B227" i="1"/>
  <c r="C228" i="1"/>
  <c r="B228" i="1"/>
  <c r="C229" i="1"/>
  <c r="B229" i="1"/>
  <c r="C230" i="1"/>
  <c r="B230" i="1"/>
  <c r="C231" i="1"/>
  <c r="B231" i="1"/>
  <c r="C232" i="1"/>
  <c r="B232" i="1"/>
  <c r="C233" i="1"/>
  <c r="B233" i="1"/>
  <c r="C234" i="1"/>
  <c r="B234" i="1"/>
  <c r="C235" i="1"/>
  <c r="B235" i="1"/>
  <c r="C236" i="1"/>
  <c r="B236" i="1"/>
  <c r="C237" i="1"/>
  <c r="B237" i="1"/>
  <c r="C238" i="1"/>
  <c r="B238" i="1"/>
  <c r="C239" i="1"/>
  <c r="B239" i="1"/>
  <c r="C240" i="1"/>
  <c r="B240" i="1"/>
  <c r="C241" i="1"/>
  <c r="B241" i="1"/>
  <c r="C242" i="1"/>
  <c r="B242" i="1"/>
  <c r="C243" i="1"/>
  <c r="B243" i="1"/>
  <c r="C244" i="1"/>
  <c r="B244" i="1"/>
  <c r="C245" i="1"/>
  <c r="B245" i="1"/>
  <c r="C246" i="1"/>
  <c r="B246" i="1"/>
  <c r="C247" i="1"/>
  <c r="B247" i="1"/>
  <c r="C248" i="1"/>
  <c r="B248" i="1"/>
  <c r="C249" i="1"/>
  <c r="B249" i="1"/>
  <c r="C250" i="1"/>
  <c r="B250" i="1"/>
  <c r="C251" i="1"/>
  <c r="B251" i="1"/>
  <c r="C252" i="1"/>
  <c r="B252" i="1"/>
  <c r="C253" i="1"/>
  <c r="B253" i="1"/>
  <c r="C254" i="1"/>
  <c r="B254" i="1"/>
  <c r="C255" i="1"/>
  <c r="B255" i="1"/>
  <c r="C256" i="1"/>
  <c r="B256" i="1"/>
  <c r="C257" i="1"/>
  <c r="B257" i="1"/>
  <c r="C258" i="1"/>
  <c r="B258" i="1"/>
  <c r="C259" i="1"/>
  <c r="B259" i="1"/>
  <c r="C260" i="1"/>
  <c r="B260" i="1"/>
  <c r="C261" i="1"/>
  <c r="B261" i="1"/>
  <c r="C262" i="1"/>
  <c r="B262" i="1"/>
  <c r="C263" i="1"/>
  <c r="B263" i="1"/>
  <c r="C264" i="1"/>
  <c r="B264" i="1"/>
  <c r="C265" i="1"/>
  <c r="B265" i="1"/>
  <c r="C266" i="1"/>
  <c r="B266" i="1"/>
  <c r="C267" i="1"/>
  <c r="B267" i="1"/>
  <c r="C268" i="1"/>
  <c r="B268" i="1"/>
  <c r="C269" i="1"/>
  <c r="B269" i="1"/>
  <c r="C270" i="1"/>
  <c r="B270" i="1"/>
  <c r="C271" i="1"/>
  <c r="B271" i="1"/>
  <c r="C272" i="1"/>
  <c r="B272" i="1"/>
  <c r="C273" i="1"/>
  <c r="B273" i="1"/>
  <c r="C274" i="1"/>
  <c r="B274" i="1"/>
  <c r="C275" i="1"/>
  <c r="B275" i="1"/>
  <c r="C276" i="1"/>
  <c r="B276" i="1"/>
  <c r="C277" i="1"/>
  <c r="B277" i="1"/>
  <c r="C278" i="1"/>
  <c r="B278" i="1"/>
  <c r="C279" i="1"/>
  <c r="B279" i="1"/>
  <c r="C280" i="1"/>
  <c r="B280" i="1"/>
  <c r="C281" i="1"/>
  <c r="B281" i="1"/>
  <c r="C282" i="1"/>
  <c r="B282" i="1"/>
  <c r="C283" i="1"/>
  <c r="B283" i="1"/>
  <c r="C284" i="1"/>
  <c r="B284" i="1"/>
  <c r="C285" i="1"/>
  <c r="B285" i="1"/>
  <c r="C286" i="1"/>
  <c r="B286" i="1"/>
  <c r="C287" i="1"/>
  <c r="B287" i="1"/>
  <c r="C288" i="1"/>
  <c r="B288" i="1"/>
  <c r="C289" i="1"/>
  <c r="B289" i="1"/>
  <c r="C290" i="1"/>
  <c r="B290" i="1"/>
  <c r="C291" i="1"/>
  <c r="B291" i="1"/>
  <c r="C292" i="1"/>
  <c r="B292" i="1"/>
  <c r="C293" i="1"/>
  <c r="B293" i="1"/>
  <c r="C294" i="1"/>
  <c r="B294" i="1"/>
  <c r="C295" i="1"/>
  <c r="B295" i="1"/>
  <c r="C296" i="1"/>
  <c r="B296" i="1"/>
  <c r="C297" i="1"/>
  <c r="B297" i="1"/>
  <c r="C298" i="1"/>
  <c r="B298" i="1"/>
  <c r="C299" i="1"/>
  <c r="B299" i="1"/>
  <c r="C300" i="1"/>
  <c r="B300" i="1"/>
  <c r="C301" i="1"/>
  <c r="B301" i="1"/>
  <c r="C302" i="1"/>
  <c r="B302" i="1"/>
  <c r="C303" i="1"/>
  <c r="B303" i="1"/>
  <c r="C304" i="1"/>
  <c r="B304" i="1"/>
  <c r="C305" i="1"/>
  <c r="B305" i="1"/>
  <c r="C306" i="1"/>
  <c r="B306" i="1"/>
  <c r="C307" i="1"/>
  <c r="B307" i="1"/>
  <c r="C308" i="1"/>
  <c r="B308" i="1"/>
  <c r="C309" i="1"/>
  <c r="B309" i="1"/>
  <c r="C310" i="1"/>
  <c r="B310" i="1"/>
  <c r="C311" i="1"/>
  <c r="B311" i="1"/>
  <c r="C312" i="1"/>
  <c r="B312" i="1"/>
  <c r="C313" i="1"/>
  <c r="B313" i="1"/>
  <c r="C314" i="1"/>
  <c r="B314" i="1"/>
  <c r="C315" i="1"/>
  <c r="B315" i="1"/>
  <c r="C316" i="1"/>
  <c r="B316" i="1"/>
  <c r="C317" i="1"/>
  <c r="B317" i="1"/>
  <c r="C318" i="1"/>
  <c r="B318" i="1"/>
  <c r="C319" i="1"/>
  <c r="B319" i="1"/>
  <c r="C320" i="1"/>
  <c r="B320" i="1"/>
  <c r="C321" i="1"/>
  <c r="B321" i="1"/>
  <c r="C322" i="1"/>
  <c r="B322" i="1"/>
  <c r="C323" i="1"/>
  <c r="B323" i="1"/>
  <c r="C324" i="1"/>
  <c r="B324" i="1"/>
  <c r="C325" i="1"/>
  <c r="B325" i="1"/>
  <c r="C326" i="1"/>
  <c r="B326" i="1"/>
  <c r="C327" i="1"/>
  <c r="B327" i="1"/>
  <c r="C328" i="1"/>
  <c r="B328" i="1"/>
  <c r="C329" i="1"/>
  <c r="B329" i="1"/>
  <c r="C330" i="1"/>
  <c r="B330" i="1"/>
  <c r="C331" i="1"/>
  <c r="B331" i="1"/>
  <c r="C332" i="1"/>
  <c r="B332" i="1"/>
  <c r="C333" i="1"/>
  <c r="B333" i="1"/>
  <c r="C334" i="1"/>
  <c r="B334" i="1"/>
  <c r="C335" i="1"/>
  <c r="B335" i="1"/>
  <c r="C336" i="1"/>
  <c r="B336" i="1"/>
  <c r="C337" i="1"/>
  <c r="B337" i="1"/>
  <c r="C338" i="1"/>
  <c r="B338" i="1"/>
  <c r="C339" i="1"/>
  <c r="B339" i="1"/>
  <c r="C340" i="1"/>
  <c r="B340" i="1"/>
  <c r="C341" i="1"/>
  <c r="B341" i="1"/>
  <c r="C342" i="1"/>
  <c r="B342" i="1"/>
  <c r="C343" i="1"/>
  <c r="B343" i="1"/>
  <c r="C344" i="1"/>
  <c r="B344" i="1"/>
  <c r="C345" i="1"/>
  <c r="B345" i="1"/>
  <c r="C346" i="1"/>
  <c r="B346" i="1"/>
  <c r="C347" i="1"/>
  <c r="B347" i="1"/>
  <c r="C348" i="1"/>
  <c r="B348" i="1"/>
  <c r="C349" i="1"/>
  <c r="B349" i="1"/>
  <c r="C350" i="1"/>
  <c r="B350" i="1"/>
  <c r="C351" i="1"/>
  <c r="B351" i="1"/>
  <c r="C352" i="1"/>
  <c r="B352" i="1"/>
  <c r="C353" i="1"/>
  <c r="B353" i="1"/>
  <c r="C354" i="1"/>
  <c r="B354" i="1"/>
  <c r="C355" i="1"/>
  <c r="B355" i="1"/>
  <c r="C356" i="1"/>
  <c r="B356" i="1"/>
  <c r="C357" i="1"/>
  <c r="B357" i="1"/>
  <c r="C358" i="1"/>
  <c r="B358" i="1"/>
  <c r="C359" i="1"/>
  <c r="B359" i="1"/>
  <c r="C360" i="1"/>
  <c r="B360" i="1"/>
  <c r="C361" i="1"/>
  <c r="B361" i="1"/>
  <c r="C362" i="1"/>
  <c r="B362" i="1"/>
  <c r="C363" i="1"/>
  <c r="B363" i="1"/>
  <c r="C364" i="1"/>
  <c r="B364" i="1"/>
  <c r="C365" i="1"/>
  <c r="B365" i="1"/>
  <c r="C366" i="1"/>
  <c r="C3" i="1"/>
  <c r="B36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2" i="1"/>
  <c r="F1" i="2"/>
</calcChain>
</file>

<file path=xl/sharedStrings.xml><?xml version="1.0" encoding="utf-8"?>
<sst xmlns="http://schemas.openxmlformats.org/spreadsheetml/2006/main" count="30" uniqueCount="29">
  <si>
    <t>Name</t>
  </si>
  <si>
    <t>Rose</t>
  </si>
  <si>
    <t>EG rechts</t>
  </si>
  <si>
    <t>EG links</t>
  </si>
  <si>
    <t>EG Mitte</t>
  </si>
  <si>
    <t>1. OG rechts</t>
  </si>
  <si>
    <t>1. OG links</t>
  </si>
  <si>
    <t>1. OG Mitte</t>
  </si>
  <si>
    <t>2. OG rechts</t>
  </si>
  <si>
    <t>2. OG links</t>
  </si>
  <si>
    <t>2. OG Mitte</t>
  </si>
  <si>
    <t>Meier</t>
  </si>
  <si>
    <t>Müller</t>
  </si>
  <si>
    <t>Schulze</t>
  </si>
  <si>
    <t>Hansen</t>
  </si>
  <si>
    <t>Loose</t>
  </si>
  <si>
    <t>Winter</t>
  </si>
  <si>
    <t>Sommer</t>
  </si>
  <si>
    <t>RW</t>
  </si>
  <si>
    <t>Woche / Datum</t>
  </si>
  <si>
    <t>Anzahl Mietparteien (AMP)</t>
  </si>
  <si>
    <t>KaWo</t>
  </si>
  <si>
    <t>Kind</t>
  </si>
  <si>
    <t>3. OG Links</t>
  </si>
  <si>
    <t>Wohl</t>
  </si>
  <si>
    <t>3. OG Rechts</t>
  </si>
  <si>
    <t>Wohnung</t>
  </si>
  <si>
    <t>Waschraum</t>
  </si>
  <si>
    <t>Trockenraum (Vorrang)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</si>
</sst>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2" borderId="1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0" fillId="2" borderId="1" xfId="0" applyNumberFormat="1" applyFill="1" applyBorder="1" applyAlignment="1">
      <alignment horizontal="right" indent="3"/>
    </xf>
    <xf numFmtId="164" fontId="0" fillId="0" borderId="0" xfId="0" applyNumberFormat="1" applyProtection="1">
      <protection locked="0"/>
    </xf>
  </cellXfs>
  <cellStyles count="1">
    <cellStyle name="Standard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4</xdr:row>
      <xdr:rowOff>66676</xdr:rowOff>
    </xdr:from>
    <xdr:to>
      <xdr:col>10</xdr:col>
      <xdr:colOff>742950</xdr:colOff>
      <xdr:row>12</xdr:row>
      <xdr:rowOff>180976</xdr:rowOff>
    </xdr:to>
    <xdr:sp macro="" textlink="">
      <xdr:nvSpPr>
        <xdr:cNvPr id="2" name="Flussdiagramm: Alternativer Prozess 1"/>
        <xdr:cNvSpPr/>
      </xdr:nvSpPr>
      <xdr:spPr>
        <a:xfrm>
          <a:off x="7000874" y="838201"/>
          <a:ext cx="4371976" cy="163830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FF00"/>
              </a:solidFill>
            </a:rPr>
            <a:t>Bitte beachten:</a:t>
          </a:r>
        </a:p>
        <a:p>
          <a:pPr algn="l"/>
          <a:r>
            <a:rPr lang="de-DE" sz="1100" b="0"/>
            <a:t>Es werden Bereichsnamen verwendet</a:t>
          </a:r>
        </a:p>
        <a:p>
          <a:pPr algn="l"/>
          <a:r>
            <a:rPr lang="de-DE" sz="1100" b="0"/>
            <a:t>Die Einfärbung ist per "Bedingte</a:t>
          </a:r>
          <a:r>
            <a:rPr lang="de-DE" sz="1100" b="0" baseline="0"/>
            <a:t> Formatierung" vorgenommen</a:t>
          </a:r>
        </a:p>
        <a:p>
          <a:pPr algn="l"/>
          <a:r>
            <a:rPr lang="de-DE" sz="1100" b="0" baseline="0"/>
            <a:t>Soll die Woche am Montab beginnen, dann  muss die Formel für die bedingte Formatierung so geändert werden:</a:t>
          </a:r>
        </a:p>
        <a:p>
          <a:pPr algn="l"/>
          <a:r>
            <a:rPr lang="de-DE" sz="1100" b="0" baseline="0"/>
            <a:t>   =ISTGERADE(KALENDERWOCHE($A2</a:t>
          </a:r>
          <a:r>
            <a:rPr lang="de-DE" sz="1100" b="1" baseline="0">
              <a:solidFill>
                <a:srgbClr val="FFFF00"/>
              </a:solidFill>
            </a:rPr>
            <a:t>;2</a:t>
          </a:r>
          <a:r>
            <a:rPr lang="de-DE" sz="1100" b="0" baseline="0"/>
            <a:t>))</a:t>
          </a:r>
        </a:p>
        <a:p>
          <a:pPr algn="l"/>
          <a:r>
            <a:rPr lang="de-DE" sz="1100" b="0" baseline="0"/>
            <a:t>Die Formel in Zeile 367 ist wegen eines eventuellen Schaltjahres anders aufgebaut.</a:t>
          </a:r>
          <a:endParaRPr lang="de-DE" sz="1100" b="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1:C12" totalsRowShown="0">
  <autoFilter ref="A1:C12"/>
  <tableColumns count="3">
    <tableColumn id="1" name="RW"/>
    <tableColumn id="2" name="Name"/>
    <tableColumn id="3" name="Wohn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367"/>
  <sheetViews>
    <sheetView tabSelected="1" workbookViewId="0">
      <selection activeCell="A2" sqref="A2"/>
    </sheetView>
  </sheetViews>
  <sheetFormatPr baseColWidth="10" defaultRowHeight="15" x14ac:dyDescent="0.25"/>
  <cols>
    <col min="1" max="1" width="29.85546875" style="1" bestFit="1" customWidth="1"/>
    <col min="2" max="2" width="23.28515625" style="2" customWidth="1"/>
    <col min="3" max="3" width="26.28515625" style="2" bestFit="1" customWidth="1"/>
  </cols>
  <sheetData>
    <row r="1" spans="1:4" ht="15.75" thickBot="1" x14ac:dyDescent="0.3">
      <c r="A1" s="6" t="s">
        <v>19</v>
      </c>
      <c r="B1" s="4" t="s">
        <v>27</v>
      </c>
      <c r="C1" s="4" t="s">
        <v>28</v>
      </c>
      <c r="D1" s="4" t="s">
        <v>21</v>
      </c>
    </row>
    <row r="2" spans="1:4" x14ac:dyDescent="0.25">
      <c r="A2" s="7">
        <v>42005</v>
      </c>
      <c r="B2" s="3" t="str">
        <f>VLOOKUP(MOD(A2-$A$2,11),Tabelle1[],2)&amp;", "&amp;VLOOKUP(MOD(A2-$A$2,11),Tabelle1[],3)</f>
        <v>Meier, EG rechts</v>
      </c>
      <c r="C2" s="3"/>
      <c r="D2" s="5">
        <f>WEEKNUM(A2,21)</f>
        <v>1</v>
      </c>
    </row>
    <row r="3" spans="1:4" x14ac:dyDescent="0.25">
      <c r="A3" s="1">
        <f>A2+1</f>
        <v>42006</v>
      </c>
      <c r="B3" s="3" t="str">
        <f>VLOOKUP(MOD(A3-$A$2,11),Tabelle1[],2)&amp;", "&amp;VLOOKUP(MOD(A3-$A$2,11),Tabelle1[],3)</f>
        <v>Müller, EG links</v>
      </c>
      <c r="C3" s="3" t="str">
        <f>B2</f>
        <v>Meier, EG rechts</v>
      </c>
      <c r="D3" s="5">
        <f t="shared" ref="D3:D66" si="0">WEEKNUM(A3,21)</f>
        <v>1</v>
      </c>
    </row>
    <row r="4" spans="1:4" x14ac:dyDescent="0.25">
      <c r="A4" s="1">
        <f t="shared" ref="A4:A67" si="1">A3+1</f>
        <v>42007</v>
      </c>
      <c r="B4" s="3" t="str">
        <f>VLOOKUP(MOD(A4-$A$2,11),Tabelle1[],2)&amp;", "&amp;VLOOKUP(MOD(A4-$A$2,11),Tabelle1[],3)</f>
        <v>Schulze, EG Mitte</v>
      </c>
      <c r="C4" s="3" t="str">
        <f t="shared" ref="C4:C67" si="2">B3</f>
        <v>Müller, EG links</v>
      </c>
      <c r="D4" s="5">
        <f t="shared" si="0"/>
        <v>1</v>
      </c>
    </row>
    <row r="5" spans="1:4" x14ac:dyDescent="0.25">
      <c r="A5" s="1">
        <f t="shared" si="1"/>
        <v>42008</v>
      </c>
      <c r="B5" s="3" t="str">
        <f>VLOOKUP(MOD(A5-$A$2,11),Tabelle1[],2)&amp;", "&amp;VLOOKUP(MOD(A5-$A$2,11),Tabelle1[],3)</f>
        <v>Rose, 1. OG rechts</v>
      </c>
      <c r="C5" s="3" t="str">
        <f t="shared" si="2"/>
        <v>Schulze, EG Mitte</v>
      </c>
      <c r="D5" s="5">
        <f t="shared" si="0"/>
        <v>1</v>
      </c>
    </row>
    <row r="6" spans="1:4" x14ac:dyDescent="0.25">
      <c r="A6" s="1">
        <f t="shared" si="1"/>
        <v>42009</v>
      </c>
      <c r="B6" s="3" t="str">
        <f>VLOOKUP(MOD(A6-$A$2,11),Tabelle1[],2)&amp;", "&amp;VLOOKUP(MOD(A6-$A$2,11),Tabelle1[],3)</f>
        <v>Hansen, 1. OG links</v>
      </c>
      <c r="C6" s="3" t="str">
        <f t="shared" si="2"/>
        <v>Rose, 1. OG rechts</v>
      </c>
      <c r="D6" s="5">
        <f t="shared" si="0"/>
        <v>2</v>
      </c>
    </row>
    <row r="7" spans="1:4" x14ac:dyDescent="0.25">
      <c r="A7" s="1">
        <f t="shared" si="1"/>
        <v>42010</v>
      </c>
      <c r="B7" s="3" t="str">
        <f>VLOOKUP(MOD(A7-$A$2,11),Tabelle1[],2)&amp;", "&amp;VLOOKUP(MOD(A7-$A$2,11),Tabelle1[],3)</f>
        <v>Loose, 1. OG Mitte</v>
      </c>
      <c r="C7" s="3" t="str">
        <f t="shared" si="2"/>
        <v>Hansen, 1. OG links</v>
      </c>
      <c r="D7" s="5">
        <f t="shared" si="0"/>
        <v>2</v>
      </c>
    </row>
    <row r="8" spans="1:4" x14ac:dyDescent="0.25">
      <c r="A8" s="1">
        <f t="shared" si="1"/>
        <v>42011</v>
      </c>
      <c r="B8" s="3" t="str">
        <f>VLOOKUP(MOD(A8-$A$2,11),Tabelle1[],2)&amp;", "&amp;VLOOKUP(MOD(A8-$A$2,11),Tabelle1[],3)</f>
        <v>Winter, 2. OG rechts</v>
      </c>
      <c r="C8" s="3" t="str">
        <f t="shared" si="2"/>
        <v>Loose, 1. OG Mitte</v>
      </c>
      <c r="D8" s="5">
        <f t="shared" si="0"/>
        <v>2</v>
      </c>
    </row>
    <row r="9" spans="1:4" x14ac:dyDescent="0.25">
      <c r="A9" s="1">
        <f t="shared" si="1"/>
        <v>42012</v>
      </c>
      <c r="B9" s="3" t="str">
        <f>VLOOKUP(MOD(A9-$A$2,11),Tabelle1[],2)&amp;", "&amp;VLOOKUP(MOD(A9-$A$2,11),Tabelle1[],3)</f>
        <v>Sommer, 2. OG links</v>
      </c>
      <c r="C9" s="3" t="str">
        <f t="shared" si="2"/>
        <v>Winter, 2. OG rechts</v>
      </c>
      <c r="D9" s="5">
        <f t="shared" si="0"/>
        <v>2</v>
      </c>
    </row>
    <row r="10" spans="1:4" x14ac:dyDescent="0.25">
      <c r="A10" s="1">
        <f t="shared" si="1"/>
        <v>42013</v>
      </c>
      <c r="B10" s="3" t="str">
        <f>VLOOKUP(MOD(A10-$A$2,11),Tabelle1[],2)&amp;", "&amp;VLOOKUP(MOD(A10-$A$2,11),Tabelle1[],3)</f>
        <v>Müller, 2. OG Mitte</v>
      </c>
      <c r="C10" s="3" t="str">
        <f t="shared" si="2"/>
        <v>Sommer, 2. OG links</v>
      </c>
      <c r="D10" s="5">
        <f t="shared" si="0"/>
        <v>2</v>
      </c>
    </row>
    <row r="11" spans="1:4" x14ac:dyDescent="0.25">
      <c r="A11" s="1">
        <f t="shared" si="1"/>
        <v>42014</v>
      </c>
      <c r="B11" s="3" t="str">
        <f>VLOOKUP(MOD(A11-$A$2,11),Tabelle1[],2)&amp;", "&amp;VLOOKUP(MOD(A11-$A$2,11),Tabelle1[],3)</f>
        <v>Kind, 3. OG Links</v>
      </c>
      <c r="C11" s="3" t="str">
        <f t="shared" si="2"/>
        <v>Müller, 2. OG Mitte</v>
      </c>
      <c r="D11" s="5">
        <f t="shared" si="0"/>
        <v>2</v>
      </c>
    </row>
    <row r="12" spans="1:4" x14ac:dyDescent="0.25">
      <c r="A12" s="1">
        <f t="shared" si="1"/>
        <v>42015</v>
      </c>
      <c r="B12" s="3" t="str">
        <f>VLOOKUP(MOD(A12-$A$2,11),Tabelle1[],2)&amp;", "&amp;VLOOKUP(MOD(A12-$A$2,11),Tabelle1[],3)</f>
        <v>Wohl, 3. OG Rechts</v>
      </c>
      <c r="C12" s="3" t="str">
        <f t="shared" si="2"/>
        <v>Kind, 3. OG Links</v>
      </c>
      <c r="D12" s="5">
        <f t="shared" si="0"/>
        <v>2</v>
      </c>
    </row>
    <row r="13" spans="1:4" x14ac:dyDescent="0.25">
      <c r="A13" s="1">
        <f t="shared" si="1"/>
        <v>42016</v>
      </c>
      <c r="B13" s="3" t="str">
        <f>VLOOKUP(MOD(A13-$A$2,11),Tabelle1[],2)&amp;", "&amp;VLOOKUP(MOD(A13-$A$2,11),Tabelle1[],3)</f>
        <v>Meier, EG rechts</v>
      </c>
      <c r="C13" s="3" t="str">
        <f t="shared" si="2"/>
        <v>Wohl, 3. OG Rechts</v>
      </c>
      <c r="D13" s="5">
        <f t="shared" si="0"/>
        <v>3</v>
      </c>
    </row>
    <row r="14" spans="1:4" x14ac:dyDescent="0.25">
      <c r="A14" s="1">
        <f t="shared" si="1"/>
        <v>42017</v>
      </c>
      <c r="B14" s="3" t="str">
        <f>VLOOKUP(MOD(A14-$A$2,11),Tabelle1[],2)&amp;", "&amp;VLOOKUP(MOD(A14-$A$2,11),Tabelle1[],3)</f>
        <v>Müller, EG links</v>
      </c>
      <c r="C14" s="3" t="str">
        <f t="shared" si="2"/>
        <v>Meier, EG rechts</v>
      </c>
      <c r="D14" s="5">
        <f t="shared" si="0"/>
        <v>3</v>
      </c>
    </row>
    <row r="15" spans="1:4" x14ac:dyDescent="0.25">
      <c r="A15" s="1">
        <f t="shared" si="1"/>
        <v>42018</v>
      </c>
      <c r="B15" s="3" t="str">
        <f>VLOOKUP(MOD(A15-$A$2,11),Tabelle1[],2)&amp;", "&amp;VLOOKUP(MOD(A15-$A$2,11),Tabelle1[],3)</f>
        <v>Schulze, EG Mitte</v>
      </c>
      <c r="C15" s="3" t="str">
        <f t="shared" si="2"/>
        <v>Müller, EG links</v>
      </c>
      <c r="D15" s="5">
        <f t="shared" si="0"/>
        <v>3</v>
      </c>
    </row>
    <row r="16" spans="1:4" x14ac:dyDescent="0.25">
      <c r="A16" s="1">
        <f t="shared" si="1"/>
        <v>42019</v>
      </c>
      <c r="B16" s="3" t="str">
        <f>VLOOKUP(MOD(A16-$A$2,11),Tabelle1[],2)&amp;", "&amp;VLOOKUP(MOD(A16-$A$2,11),Tabelle1[],3)</f>
        <v>Rose, 1. OG rechts</v>
      </c>
      <c r="C16" s="3" t="str">
        <f t="shared" si="2"/>
        <v>Schulze, EG Mitte</v>
      </c>
      <c r="D16" s="5">
        <f t="shared" si="0"/>
        <v>3</v>
      </c>
    </row>
    <row r="17" spans="1:4" x14ac:dyDescent="0.25">
      <c r="A17" s="1">
        <f t="shared" si="1"/>
        <v>42020</v>
      </c>
      <c r="B17" s="3" t="str">
        <f>VLOOKUP(MOD(A17-$A$2,11),Tabelle1[],2)&amp;", "&amp;VLOOKUP(MOD(A17-$A$2,11),Tabelle1[],3)</f>
        <v>Hansen, 1. OG links</v>
      </c>
      <c r="C17" s="3" t="str">
        <f t="shared" si="2"/>
        <v>Rose, 1. OG rechts</v>
      </c>
      <c r="D17" s="5">
        <f t="shared" si="0"/>
        <v>3</v>
      </c>
    </row>
    <row r="18" spans="1:4" x14ac:dyDescent="0.25">
      <c r="A18" s="1">
        <f t="shared" si="1"/>
        <v>42021</v>
      </c>
      <c r="B18" s="3" t="str">
        <f>VLOOKUP(MOD(A18-$A$2,11),Tabelle1[],2)&amp;", "&amp;VLOOKUP(MOD(A18-$A$2,11),Tabelle1[],3)</f>
        <v>Loose, 1. OG Mitte</v>
      </c>
      <c r="C18" s="3" t="str">
        <f t="shared" si="2"/>
        <v>Hansen, 1. OG links</v>
      </c>
      <c r="D18" s="5">
        <f t="shared" si="0"/>
        <v>3</v>
      </c>
    </row>
    <row r="19" spans="1:4" x14ac:dyDescent="0.25">
      <c r="A19" s="1">
        <f t="shared" si="1"/>
        <v>42022</v>
      </c>
      <c r="B19" s="3" t="str">
        <f>VLOOKUP(MOD(A19-$A$2,11),Tabelle1[],2)&amp;", "&amp;VLOOKUP(MOD(A19-$A$2,11),Tabelle1[],3)</f>
        <v>Winter, 2. OG rechts</v>
      </c>
      <c r="C19" s="3" t="str">
        <f t="shared" si="2"/>
        <v>Loose, 1. OG Mitte</v>
      </c>
      <c r="D19" s="5">
        <f t="shared" si="0"/>
        <v>3</v>
      </c>
    </row>
    <row r="20" spans="1:4" x14ac:dyDescent="0.25">
      <c r="A20" s="1">
        <f t="shared" si="1"/>
        <v>42023</v>
      </c>
      <c r="B20" s="3" t="str">
        <f>VLOOKUP(MOD(A20-$A$2,11),Tabelle1[],2)&amp;", "&amp;VLOOKUP(MOD(A20-$A$2,11),Tabelle1[],3)</f>
        <v>Sommer, 2. OG links</v>
      </c>
      <c r="C20" s="3" t="str">
        <f t="shared" si="2"/>
        <v>Winter, 2. OG rechts</v>
      </c>
      <c r="D20" s="5">
        <f t="shared" si="0"/>
        <v>4</v>
      </c>
    </row>
    <row r="21" spans="1:4" x14ac:dyDescent="0.25">
      <c r="A21" s="1">
        <f t="shared" si="1"/>
        <v>42024</v>
      </c>
      <c r="B21" s="3" t="str">
        <f>VLOOKUP(MOD(A21-$A$2,11),Tabelle1[],2)&amp;", "&amp;VLOOKUP(MOD(A21-$A$2,11),Tabelle1[],3)</f>
        <v>Müller, 2. OG Mitte</v>
      </c>
      <c r="C21" s="3" t="str">
        <f t="shared" si="2"/>
        <v>Sommer, 2. OG links</v>
      </c>
      <c r="D21" s="5">
        <f t="shared" si="0"/>
        <v>4</v>
      </c>
    </row>
    <row r="22" spans="1:4" x14ac:dyDescent="0.25">
      <c r="A22" s="1">
        <f t="shared" si="1"/>
        <v>42025</v>
      </c>
      <c r="B22" s="3" t="str">
        <f>VLOOKUP(MOD(A22-$A$2,11),Tabelle1[],2)&amp;", "&amp;VLOOKUP(MOD(A22-$A$2,11),Tabelle1[],3)</f>
        <v>Kind, 3. OG Links</v>
      </c>
      <c r="C22" s="3" t="str">
        <f t="shared" si="2"/>
        <v>Müller, 2. OG Mitte</v>
      </c>
      <c r="D22" s="5">
        <f t="shared" si="0"/>
        <v>4</v>
      </c>
    </row>
    <row r="23" spans="1:4" x14ac:dyDescent="0.25">
      <c r="A23" s="1">
        <f t="shared" si="1"/>
        <v>42026</v>
      </c>
      <c r="B23" s="3" t="str">
        <f>VLOOKUP(MOD(A23-$A$2,11),Tabelle1[],2)&amp;", "&amp;VLOOKUP(MOD(A23-$A$2,11),Tabelle1[],3)</f>
        <v>Wohl, 3. OG Rechts</v>
      </c>
      <c r="C23" s="3" t="str">
        <f t="shared" si="2"/>
        <v>Kind, 3. OG Links</v>
      </c>
      <c r="D23" s="5">
        <f t="shared" si="0"/>
        <v>4</v>
      </c>
    </row>
    <row r="24" spans="1:4" x14ac:dyDescent="0.25">
      <c r="A24" s="1">
        <f t="shared" si="1"/>
        <v>42027</v>
      </c>
      <c r="B24" s="3" t="str">
        <f>VLOOKUP(MOD(A24-$A$2,11),Tabelle1[],2)&amp;", "&amp;VLOOKUP(MOD(A24-$A$2,11),Tabelle1[],3)</f>
        <v>Meier, EG rechts</v>
      </c>
      <c r="C24" s="3" t="str">
        <f t="shared" si="2"/>
        <v>Wohl, 3. OG Rechts</v>
      </c>
      <c r="D24" s="5">
        <f t="shared" si="0"/>
        <v>4</v>
      </c>
    </row>
    <row r="25" spans="1:4" x14ac:dyDescent="0.25">
      <c r="A25" s="1">
        <f t="shared" si="1"/>
        <v>42028</v>
      </c>
      <c r="B25" s="3" t="str">
        <f>VLOOKUP(MOD(A25-$A$2,11),Tabelle1[],2)&amp;", "&amp;VLOOKUP(MOD(A25-$A$2,11),Tabelle1[],3)</f>
        <v>Müller, EG links</v>
      </c>
      <c r="C25" s="3" t="str">
        <f t="shared" si="2"/>
        <v>Meier, EG rechts</v>
      </c>
      <c r="D25" s="5">
        <f t="shared" si="0"/>
        <v>4</v>
      </c>
    </row>
    <row r="26" spans="1:4" x14ac:dyDescent="0.25">
      <c r="A26" s="1">
        <f t="shared" si="1"/>
        <v>42029</v>
      </c>
      <c r="B26" s="3" t="str">
        <f>VLOOKUP(MOD(A26-$A$2,11),Tabelle1[],2)&amp;", "&amp;VLOOKUP(MOD(A26-$A$2,11),Tabelle1[],3)</f>
        <v>Schulze, EG Mitte</v>
      </c>
      <c r="C26" s="3" t="str">
        <f t="shared" si="2"/>
        <v>Müller, EG links</v>
      </c>
      <c r="D26" s="5">
        <f t="shared" si="0"/>
        <v>4</v>
      </c>
    </row>
    <row r="27" spans="1:4" x14ac:dyDescent="0.25">
      <c r="A27" s="1">
        <f t="shared" si="1"/>
        <v>42030</v>
      </c>
      <c r="B27" s="3" t="str">
        <f>VLOOKUP(MOD(A27-$A$2,11),Tabelle1[],2)&amp;", "&amp;VLOOKUP(MOD(A27-$A$2,11),Tabelle1[],3)</f>
        <v>Rose, 1. OG rechts</v>
      </c>
      <c r="C27" s="3" t="str">
        <f t="shared" si="2"/>
        <v>Schulze, EG Mitte</v>
      </c>
      <c r="D27" s="5">
        <f t="shared" si="0"/>
        <v>5</v>
      </c>
    </row>
    <row r="28" spans="1:4" x14ac:dyDescent="0.25">
      <c r="A28" s="1">
        <f t="shared" si="1"/>
        <v>42031</v>
      </c>
      <c r="B28" s="3" t="str">
        <f>VLOOKUP(MOD(A28-$A$2,11),Tabelle1[],2)&amp;", "&amp;VLOOKUP(MOD(A28-$A$2,11),Tabelle1[],3)</f>
        <v>Hansen, 1. OG links</v>
      </c>
      <c r="C28" s="3" t="str">
        <f t="shared" si="2"/>
        <v>Rose, 1. OG rechts</v>
      </c>
      <c r="D28" s="5">
        <f t="shared" si="0"/>
        <v>5</v>
      </c>
    </row>
    <row r="29" spans="1:4" x14ac:dyDescent="0.25">
      <c r="A29" s="1">
        <f t="shared" si="1"/>
        <v>42032</v>
      </c>
      <c r="B29" s="3" t="str">
        <f>VLOOKUP(MOD(A29-$A$2,11),Tabelle1[],2)&amp;", "&amp;VLOOKUP(MOD(A29-$A$2,11),Tabelle1[],3)</f>
        <v>Loose, 1. OG Mitte</v>
      </c>
      <c r="C29" s="3" t="str">
        <f t="shared" si="2"/>
        <v>Hansen, 1. OG links</v>
      </c>
      <c r="D29" s="5">
        <f t="shared" si="0"/>
        <v>5</v>
      </c>
    </row>
    <row r="30" spans="1:4" x14ac:dyDescent="0.25">
      <c r="A30" s="1">
        <f t="shared" si="1"/>
        <v>42033</v>
      </c>
      <c r="B30" s="3" t="str">
        <f>VLOOKUP(MOD(A30-$A$2,11),Tabelle1[],2)&amp;", "&amp;VLOOKUP(MOD(A30-$A$2,11),Tabelle1[],3)</f>
        <v>Winter, 2. OG rechts</v>
      </c>
      <c r="C30" s="3" t="str">
        <f t="shared" si="2"/>
        <v>Loose, 1. OG Mitte</v>
      </c>
      <c r="D30" s="5">
        <f t="shared" si="0"/>
        <v>5</v>
      </c>
    </row>
    <row r="31" spans="1:4" x14ac:dyDescent="0.25">
      <c r="A31" s="1">
        <f t="shared" si="1"/>
        <v>42034</v>
      </c>
      <c r="B31" s="3" t="str">
        <f>VLOOKUP(MOD(A31-$A$2,11),Tabelle1[],2)&amp;", "&amp;VLOOKUP(MOD(A31-$A$2,11),Tabelle1[],3)</f>
        <v>Sommer, 2. OG links</v>
      </c>
      <c r="C31" s="3" t="str">
        <f t="shared" si="2"/>
        <v>Winter, 2. OG rechts</v>
      </c>
      <c r="D31" s="5">
        <f t="shared" si="0"/>
        <v>5</v>
      </c>
    </row>
    <row r="32" spans="1:4" x14ac:dyDescent="0.25">
      <c r="A32" s="1">
        <f t="shared" si="1"/>
        <v>42035</v>
      </c>
      <c r="B32" s="3" t="str">
        <f>VLOOKUP(MOD(A32-$A$2,11),Tabelle1[],2)&amp;", "&amp;VLOOKUP(MOD(A32-$A$2,11),Tabelle1[],3)</f>
        <v>Müller, 2. OG Mitte</v>
      </c>
      <c r="C32" s="3" t="str">
        <f t="shared" si="2"/>
        <v>Sommer, 2. OG links</v>
      </c>
      <c r="D32" s="5">
        <f t="shared" si="0"/>
        <v>5</v>
      </c>
    </row>
    <row r="33" spans="1:4" x14ac:dyDescent="0.25">
      <c r="A33" s="1">
        <f t="shared" si="1"/>
        <v>42036</v>
      </c>
      <c r="B33" s="3" t="str">
        <f>VLOOKUP(MOD(A33-$A$2,11),Tabelle1[],2)&amp;", "&amp;VLOOKUP(MOD(A33-$A$2,11),Tabelle1[],3)</f>
        <v>Kind, 3. OG Links</v>
      </c>
      <c r="C33" s="3" t="str">
        <f t="shared" si="2"/>
        <v>Müller, 2. OG Mitte</v>
      </c>
      <c r="D33" s="5">
        <f t="shared" si="0"/>
        <v>5</v>
      </c>
    </row>
    <row r="34" spans="1:4" x14ac:dyDescent="0.25">
      <c r="A34" s="1">
        <f t="shared" si="1"/>
        <v>42037</v>
      </c>
      <c r="B34" s="3" t="str">
        <f>VLOOKUP(MOD(A34-$A$2,11),Tabelle1[],2)&amp;", "&amp;VLOOKUP(MOD(A34-$A$2,11),Tabelle1[],3)</f>
        <v>Wohl, 3. OG Rechts</v>
      </c>
      <c r="C34" s="3" t="str">
        <f t="shared" si="2"/>
        <v>Kind, 3. OG Links</v>
      </c>
      <c r="D34" s="5">
        <f t="shared" si="0"/>
        <v>6</v>
      </c>
    </row>
    <row r="35" spans="1:4" x14ac:dyDescent="0.25">
      <c r="A35" s="1">
        <f t="shared" si="1"/>
        <v>42038</v>
      </c>
      <c r="B35" s="3" t="str">
        <f>VLOOKUP(MOD(A35-$A$2,11),Tabelle1[],2)&amp;", "&amp;VLOOKUP(MOD(A35-$A$2,11),Tabelle1[],3)</f>
        <v>Meier, EG rechts</v>
      </c>
      <c r="C35" s="3" t="str">
        <f t="shared" si="2"/>
        <v>Wohl, 3. OG Rechts</v>
      </c>
      <c r="D35" s="5">
        <f t="shared" si="0"/>
        <v>6</v>
      </c>
    </row>
    <row r="36" spans="1:4" x14ac:dyDescent="0.25">
      <c r="A36" s="1">
        <f t="shared" si="1"/>
        <v>42039</v>
      </c>
      <c r="B36" s="3" t="str">
        <f>VLOOKUP(MOD(A36-$A$2,11),Tabelle1[],2)&amp;", "&amp;VLOOKUP(MOD(A36-$A$2,11),Tabelle1[],3)</f>
        <v>Müller, EG links</v>
      </c>
      <c r="C36" s="3" t="str">
        <f t="shared" si="2"/>
        <v>Meier, EG rechts</v>
      </c>
      <c r="D36" s="5">
        <f t="shared" si="0"/>
        <v>6</v>
      </c>
    </row>
    <row r="37" spans="1:4" x14ac:dyDescent="0.25">
      <c r="A37" s="1">
        <f t="shared" si="1"/>
        <v>42040</v>
      </c>
      <c r="B37" s="3" t="str">
        <f>VLOOKUP(MOD(A37-$A$2,11),Tabelle1[],2)&amp;", "&amp;VLOOKUP(MOD(A37-$A$2,11),Tabelle1[],3)</f>
        <v>Schulze, EG Mitte</v>
      </c>
      <c r="C37" s="3" t="str">
        <f t="shared" si="2"/>
        <v>Müller, EG links</v>
      </c>
      <c r="D37" s="5">
        <f t="shared" si="0"/>
        <v>6</v>
      </c>
    </row>
    <row r="38" spans="1:4" x14ac:dyDescent="0.25">
      <c r="A38" s="1">
        <f t="shared" si="1"/>
        <v>42041</v>
      </c>
      <c r="B38" s="3" t="str">
        <f>VLOOKUP(MOD(A38-$A$2,11),Tabelle1[],2)&amp;", "&amp;VLOOKUP(MOD(A38-$A$2,11),Tabelle1[],3)</f>
        <v>Rose, 1. OG rechts</v>
      </c>
      <c r="C38" s="3" t="str">
        <f t="shared" si="2"/>
        <v>Schulze, EG Mitte</v>
      </c>
      <c r="D38" s="5">
        <f t="shared" si="0"/>
        <v>6</v>
      </c>
    </row>
    <row r="39" spans="1:4" x14ac:dyDescent="0.25">
      <c r="A39" s="1">
        <f t="shared" si="1"/>
        <v>42042</v>
      </c>
      <c r="B39" s="3" t="str">
        <f>VLOOKUP(MOD(A39-$A$2,11),Tabelle1[],2)&amp;", "&amp;VLOOKUP(MOD(A39-$A$2,11),Tabelle1[],3)</f>
        <v>Hansen, 1. OG links</v>
      </c>
      <c r="C39" s="3" t="str">
        <f t="shared" si="2"/>
        <v>Rose, 1. OG rechts</v>
      </c>
      <c r="D39" s="5">
        <f t="shared" si="0"/>
        <v>6</v>
      </c>
    </row>
    <row r="40" spans="1:4" x14ac:dyDescent="0.25">
      <c r="A40" s="1">
        <f t="shared" si="1"/>
        <v>42043</v>
      </c>
      <c r="B40" s="3" t="str">
        <f>VLOOKUP(MOD(A40-$A$2,11),Tabelle1[],2)&amp;", "&amp;VLOOKUP(MOD(A40-$A$2,11),Tabelle1[],3)</f>
        <v>Loose, 1. OG Mitte</v>
      </c>
      <c r="C40" s="3" t="str">
        <f t="shared" si="2"/>
        <v>Hansen, 1. OG links</v>
      </c>
      <c r="D40" s="5">
        <f t="shared" si="0"/>
        <v>6</v>
      </c>
    </row>
    <row r="41" spans="1:4" x14ac:dyDescent="0.25">
      <c r="A41" s="1">
        <f t="shared" si="1"/>
        <v>42044</v>
      </c>
      <c r="B41" s="3" t="str">
        <f>VLOOKUP(MOD(A41-$A$2,11),Tabelle1[],2)&amp;", "&amp;VLOOKUP(MOD(A41-$A$2,11),Tabelle1[],3)</f>
        <v>Winter, 2. OG rechts</v>
      </c>
      <c r="C41" s="3" t="str">
        <f t="shared" si="2"/>
        <v>Loose, 1. OG Mitte</v>
      </c>
      <c r="D41" s="5">
        <f t="shared" si="0"/>
        <v>7</v>
      </c>
    </row>
    <row r="42" spans="1:4" x14ac:dyDescent="0.25">
      <c r="A42" s="1">
        <f t="shared" si="1"/>
        <v>42045</v>
      </c>
      <c r="B42" s="3" t="str">
        <f>VLOOKUP(MOD(A42-$A$2,11),Tabelle1[],2)&amp;", "&amp;VLOOKUP(MOD(A42-$A$2,11),Tabelle1[],3)</f>
        <v>Sommer, 2. OG links</v>
      </c>
      <c r="C42" s="3" t="str">
        <f t="shared" si="2"/>
        <v>Winter, 2. OG rechts</v>
      </c>
      <c r="D42" s="5">
        <f t="shared" si="0"/>
        <v>7</v>
      </c>
    </row>
    <row r="43" spans="1:4" x14ac:dyDescent="0.25">
      <c r="A43" s="1">
        <f t="shared" si="1"/>
        <v>42046</v>
      </c>
      <c r="B43" s="3" t="str">
        <f>VLOOKUP(MOD(A43-$A$2,11),Tabelle1[],2)&amp;", "&amp;VLOOKUP(MOD(A43-$A$2,11),Tabelle1[],3)</f>
        <v>Müller, 2. OG Mitte</v>
      </c>
      <c r="C43" s="3" t="str">
        <f t="shared" si="2"/>
        <v>Sommer, 2. OG links</v>
      </c>
      <c r="D43" s="5">
        <f t="shared" si="0"/>
        <v>7</v>
      </c>
    </row>
    <row r="44" spans="1:4" x14ac:dyDescent="0.25">
      <c r="A44" s="1">
        <f t="shared" si="1"/>
        <v>42047</v>
      </c>
      <c r="B44" s="3" t="str">
        <f>VLOOKUP(MOD(A44-$A$2,11),Tabelle1[],2)&amp;", "&amp;VLOOKUP(MOD(A44-$A$2,11),Tabelle1[],3)</f>
        <v>Kind, 3. OG Links</v>
      </c>
      <c r="C44" s="3" t="str">
        <f t="shared" si="2"/>
        <v>Müller, 2. OG Mitte</v>
      </c>
      <c r="D44" s="5">
        <f t="shared" si="0"/>
        <v>7</v>
      </c>
    </row>
    <row r="45" spans="1:4" x14ac:dyDescent="0.25">
      <c r="A45" s="1">
        <f t="shared" si="1"/>
        <v>42048</v>
      </c>
      <c r="B45" s="3" t="str">
        <f>VLOOKUP(MOD(A45-$A$2,11),Tabelle1[],2)&amp;", "&amp;VLOOKUP(MOD(A45-$A$2,11),Tabelle1[],3)</f>
        <v>Wohl, 3. OG Rechts</v>
      </c>
      <c r="C45" s="3" t="str">
        <f t="shared" si="2"/>
        <v>Kind, 3. OG Links</v>
      </c>
      <c r="D45" s="5">
        <f t="shared" si="0"/>
        <v>7</v>
      </c>
    </row>
    <row r="46" spans="1:4" x14ac:dyDescent="0.25">
      <c r="A46" s="1">
        <f t="shared" si="1"/>
        <v>42049</v>
      </c>
      <c r="B46" s="3" t="str">
        <f>VLOOKUP(MOD(A46-$A$2,11),Tabelle1[],2)&amp;", "&amp;VLOOKUP(MOD(A46-$A$2,11),Tabelle1[],3)</f>
        <v>Meier, EG rechts</v>
      </c>
      <c r="C46" s="3" t="str">
        <f t="shared" si="2"/>
        <v>Wohl, 3. OG Rechts</v>
      </c>
      <c r="D46" s="5">
        <f t="shared" si="0"/>
        <v>7</v>
      </c>
    </row>
    <row r="47" spans="1:4" x14ac:dyDescent="0.25">
      <c r="A47" s="1">
        <f t="shared" si="1"/>
        <v>42050</v>
      </c>
      <c r="B47" s="3" t="str">
        <f>VLOOKUP(MOD(A47-$A$2,11),Tabelle1[],2)&amp;", "&amp;VLOOKUP(MOD(A47-$A$2,11),Tabelle1[],3)</f>
        <v>Müller, EG links</v>
      </c>
      <c r="C47" s="3" t="str">
        <f t="shared" si="2"/>
        <v>Meier, EG rechts</v>
      </c>
      <c r="D47" s="5">
        <f t="shared" si="0"/>
        <v>7</v>
      </c>
    </row>
    <row r="48" spans="1:4" x14ac:dyDescent="0.25">
      <c r="A48" s="1">
        <f t="shared" si="1"/>
        <v>42051</v>
      </c>
      <c r="B48" s="3" t="str">
        <f>VLOOKUP(MOD(A48-$A$2,11),Tabelle1[],2)&amp;", "&amp;VLOOKUP(MOD(A48-$A$2,11),Tabelle1[],3)</f>
        <v>Schulze, EG Mitte</v>
      </c>
      <c r="C48" s="3" t="str">
        <f t="shared" si="2"/>
        <v>Müller, EG links</v>
      </c>
      <c r="D48" s="5">
        <f t="shared" si="0"/>
        <v>8</v>
      </c>
    </row>
    <row r="49" spans="1:4" x14ac:dyDescent="0.25">
      <c r="A49" s="1">
        <f t="shared" si="1"/>
        <v>42052</v>
      </c>
      <c r="B49" s="3" t="str">
        <f>VLOOKUP(MOD(A49-$A$2,11),Tabelle1[],2)&amp;", "&amp;VLOOKUP(MOD(A49-$A$2,11),Tabelle1[],3)</f>
        <v>Rose, 1. OG rechts</v>
      </c>
      <c r="C49" s="3" t="str">
        <f t="shared" si="2"/>
        <v>Schulze, EG Mitte</v>
      </c>
      <c r="D49" s="5">
        <f t="shared" si="0"/>
        <v>8</v>
      </c>
    </row>
    <row r="50" spans="1:4" x14ac:dyDescent="0.25">
      <c r="A50" s="1">
        <f t="shared" si="1"/>
        <v>42053</v>
      </c>
      <c r="B50" s="3" t="str">
        <f>VLOOKUP(MOD(A50-$A$2,11),Tabelle1[],2)&amp;", "&amp;VLOOKUP(MOD(A50-$A$2,11),Tabelle1[],3)</f>
        <v>Hansen, 1. OG links</v>
      </c>
      <c r="C50" s="3" t="str">
        <f t="shared" si="2"/>
        <v>Rose, 1. OG rechts</v>
      </c>
      <c r="D50" s="5">
        <f t="shared" si="0"/>
        <v>8</v>
      </c>
    </row>
    <row r="51" spans="1:4" x14ac:dyDescent="0.25">
      <c r="A51" s="1">
        <f t="shared" si="1"/>
        <v>42054</v>
      </c>
      <c r="B51" s="3" t="str">
        <f>VLOOKUP(MOD(A51-$A$2,11),Tabelle1[],2)&amp;", "&amp;VLOOKUP(MOD(A51-$A$2,11),Tabelle1[],3)</f>
        <v>Loose, 1. OG Mitte</v>
      </c>
      <c r="C51" s="3" t="str">
        <f t="shared" si="2"/>
        <v>Hansen, 1. OG links</v>
      </c>
      <c r="D51" s="5">
        <f t="shared" si="0"/>
        <v>8</v>
      </c>
    </row>
    <row r="52" spans="1:4" x14ac:dyDescent="0.25">
      <c r="A52" s="1">
        <f t="shared" si="1"/>
        <v>42055</v>
      </c>
      <c r="B52" s="3" t="str">
        <f>VLOOKUP(MOD(A52-$A$2,11),Tabelle1[],2)&amp;", "&amp;VLOOKUP(MOD(A52-$A$2,11),Tabelle1[],3)</f>
        <v>Winter, 2. OG rechts</v>
      </c>
      <c r="C52" s="3" t="str">
        <f t="shared" si="2"/>
        <v>Loose, 1. OG Mitte</v>
      </c>
      <c r="D52" s="5">
        <f t="shared" si="0"/>
        <v>8</v>
      </c>
    </row>
    <row r="53" spans="1:4" x14ac:dyDescent="0.25">
      <c r="A53" s="1">
        <f t="shared" si="1"/>
        <v>42056</v>
      </c>
      <c r="B53" s="3" t="str">
        <f>VLOOKUP(MOD(A53-$A$2,11),Tabelle1[],2)&amp;", "&amp;VLOOKUP(MOD(A53-$A$2,11),Tabelle1[],3)</f>
        <v>Sommer, 2. OG links</v>
      </c>
      <c r="C53" s="3" t="str">
        <f t="shared" si="2"/>
        <v>Winter, 2. OG rechts</v>
      </c>
      <c r="D53" s="5">
        <f t="shared" si="0"/>
        <v>8</v>
      </c>
    </row>
    <row r="54" spans="1:4" x14ac:dyDescent="0.25">
      <c r="A54" s="1">
        <f t="shared" si="1"/>
        <v>42057</v>
      </c>
      <c r="B54" s="3" t="str">
        <f>VLOOKUP(MOD(A54-$A$2,11),Tabelle1[],2)&amp;", "&amp;VLOOKUP(MOD(A54-$A$2,11),Tabelle1[],3)</f>
        <v>Müller, 2. OG Mitte</v>
      </c>
      <c r="C54" s="3" t="str">
        <f t="shared" si="2"/>
        <v>Sommer, 2. OG links</v>
      </c>
      <c r="D54" s="5">
        <f t="shared" si="0"/>
        <v>8</v>
      </c>
    </row>
    <row r="55" spans="1:4" x14ac:dyDescent="0.25">
      <c r="A55" s="1">
        <f t="shared" si="1"/>
        <v>42058</v>
      </c>
      <c r="B55" s="3" t="str">
        <f>VLOOKUP(MOD(A55-$A$2,11),Tabelle1[],2)&amp;", "&amp;VLOOKUP(MOD(A55-$A$2,11),Tabelle1[],3)</f>
        <v>Kind, 3. OG Links</v>
      </c>
      <c r="C55" s="3" t="str">
        <f t="shared" si="2"/>
        <v>Müller, 2. OG Mitte</v>
      </c>
      <c r="D55" s="5">
        <f t="shared" si="0"/>
        <v>9</v>
      </c>
    </row>
    <row r="56" spans="1:4" x14ac:dyDescent="0.25">
      <c r="A56" s="1">
        <f t="shared" si="1"/>
        <v>42059</v>
      </c>
      <c r="B56" s="3" t="str">
        <f>VLOOKUP(MOD(A56-$A$2,11),Tabelle1[],2)&amp;", "&amp;VLOOKUP(MOD(A56-$A$2,11),Tabelle1[],3)</f>
        <v>Wohl, 3. OG Rechts</v>
      </c>
      <c r="C56" s="3" t="str">
        <f t="shared" si="2"/>
        <v>Kind, 3. OG Links</v>
      </c>
      <c r="D56" s="5">
        <f t="shared" si="0"/>
        <v>9</v>
      </c>
    </row>
    <row r="57" spans="1:4" x14ac:dyDescent="0.25">
      <c r="A57" s="1">
        <f t="shared" si="1"/>
        <v>42060</v>
      </c>
      <c r="B57" s="3" t="str">
        <f>VLOOKUP(MOD(A57-$A$2,11),Tabelle1[],2)&amp;", "&amp;VLOOKUP(MOD(A57-$A$2,11),Tabelle1[],3)</f>
        <v>Meier, EG rechts</v>
      </c>
      <c r="C57" s="3" t="str">
        <f t="shared" si="2"/>
        <v>Wohl, 3. OG Rechts</v>
      </c>
      <c r="D57" s="5">
        <f t="shared" si="0"/>
        <v>9</v>
      </c>
    </row>
    <row r="58" spans="1:4" x14ac:dyDescent="0.25">
      <c r="A58" s="1">
        <f t="shared" si="1"/>
        <v>42061</v>
      </c>
      <c r="B58" s="3" t="str">
        <f>VLOOKUP(MOD(A58-$A$2,11),Tabelle1[],2)&amp;", "&amp;VLOOKUP(MOD(A58-$A$2,11),Tabelle1[],3)</f>
        <v>Müller, EG links</v>
      </c>
      <c r="C58" s="3" t="str">
        <f t="shared" si="2"/>
        <v>Meier, EG rechts</v>
      </c>
      <c r="D58" s="5">
        <f t="shared" si="0"/>
        <v>9</v>
      </c>
    </row>
    <row r="59" spans="1:4" x14ac:dyDescent="0.25">
      <c r="A59" s="1">
        <f t="shared" si="1"/>
        <v>42062</v>
      </c>
      <c r="B59" s="3" t="str">
        <f>VLOOKUP(MOD(A59-$A$2,11),Tabelle1[],2)&amp;", "&amp;VLOOKUP(MOD(A59-$A$2,11),Tabelle1[],3)</f>
        <v>Schulze, EG Mitte</v>
      </c>
      <c r="C59" s="3" t="str">
        <f t="shared" si="2"/>
        <v>Müller, EG links</v>
      </c>
      <c r="D59" s="5">
        <f t="shared" si="0"/>
        <v>9</v>
      </c>
    </row>
    <row r="60" spans="1:4" x14ac:dyDescent="0.25">
      <c r="A60" s="1">
        <f t="shared" si="1"/>
        <v>42063</v>
      </c>
      <c r="B60" s="3" t="str">
        <f>VLOOKUP(MOD(A60-$A$2,11),Tabelle1[],2)&amp;", "&amp;VLOOKUP(MOD(A60-$A$2,11),Tabelle1[],3)</f>
        <v>Rose, 1. OG rechts</v>
      </c>
      <c r="C60" s="3" t="str">
        <f t="shared" si="2"/>
        <v>Schulze, EG Mitte</v>
      </c>
      <c r="D60" s="5">
        <f t="shared" si="0"/>
        <v>9</v>
      </c>
    </row>
    <row r="61" spans="1:4" x14ac:dyDescent="0.25">
      <c r="A61" s="1">
        <f t="shared" si="1"/>
        <v>42064</v>
      </c>
      <c r="B61" s="3" t="str">
        <f>VLOOKUP(MOD(A61-$A$2,11),Tabelle1[],2)&amp;", "&amp;VLOOKUP(MOD(A61-$A$2,11),Tabelle1[],3)</f>
        <v>Hansen, 1. OG links</v>
      </c>
      <c r="C61" s="3" t="str">
        <f t="shared" si="2"/>
        <v>Rose, 1. OG rechts</v>
      </c>
      <c r="D61" s="5">
        <f t="shared" si="0"/>
        <v>9</v>
      </c>
    </row>
    <row r="62" spans="1:4" x14ac:dyDescent="0.25">
      <c r="A62" s="1">
        <f t="shared" si="1"/>
        <v>42065</v>
      </c>
      <c r="B62" s="3" t="str">
        <f>VLOOKUP(MOD(A62-$A$2,11),Tabelle1[],2)&amp;", "&amp;VLOOKUP(MOD(A62-$A$2,11),Tabelle1[],3)</f>
        <v>Loose, 1. OG Mitte</v>
      </c>
      <c r="C62" s="3" t="str">
        <f t="shared" si="2"/>
        <v>Hansen, 1. OG links</v>
      </c>
      <c r="D62" s="5">
        <f t="shared" si="0"/>
        <v>10</v>
      </c>
    </row>
    <row r="63" spans="1:4" x14ac:dyDescent="0.25">
      <c r="A63" s="1">
        <f t="shared" si="1"/>
        <v>42066</v>
      </c>
      <c r="B63" s="3" t="str">
        <f>VLOOKUP(MOD(A63-$A$2,11),Tabelle1[],2)&amp;", "&amp;VLOOKUP(MOD(A63-$A$2,11),Tabelle1[],3)</f>
        <v>Winter, 2. OG rechts</v>
      </c>
      <c r="C63" s="3" t="str">
        <f t="shared" si="2"/>
        <v>Loose, 1. OG Mitte</v>
      </c>
      <c r="D63" s="5">
        <f t="shared" si="0"/>
        <v>10</v>
      </c>
    </row>
    <row r="64" spans="1:4" x14ac:dyDescent="0.25">
      <c r="A64" s="1">
        <f t="shared" si="1"/>
        <v>42067</v>
      </c>
      <c r="B64" s="3" t="str">
        <f>VLOOKUP(MOD(A64-$A$2,11),Tabelle1[],2)&amp;", "&amp;VLOOKUP(MOD(A64-$A$2,11),Tabelle1[],3)</f>
        <v>Sommer, 2. OG links</v>
      </c>
      <c r="C64" s="3" t="str">
        <f t="shared" si="2"/>
        <v>Winter, 2. OG rechts</v>
      </c>
      <c r="D64" s="5">
        <f t="shared" si="0"/>
        <v>10</v>
      </c>
    </row>
    <row r="65" spans="1:4" x14ac:dyDescent="0.25">
      <c r="A65" s="1">
        <f t="shared" si="1"/>
        <v>42068</v>
      </c>
      <c r="B65" s="3" t="str">
        <f>VLOOKUP(MOD(A65-$A$2,11),Tabelle1[],2)&amp;", "&amp;VLOOKUP(MOD(A65-$A$2,11),Tabelle1[],3)</f>
        <v>Müller, 2. OG Mitte</v>
      </c>
      <c r="C65" s="3" t="str">
        <f t="shared" si="2"/>
        <v>Sommer, 2. OG links</v>
      </c>
      <c r="D65" s="5">
        <f t="shared" si="0"/>
        <v>10</v>
      </c>
    </row>
    <row r="66" spans="1:4" x14ac:dyDescent="0.25">
      <c r="A66" s="1">
        <f t="shared" si="1"/>
        <v>42069</v>
      </c>
      <c r="B66" s="3" t="str">
        <f>VLOOKUP(MOD(A66-$A$2,11),Tabelle1[],2)&amp;", "&amp;VLOOKUP(MOD(A66-$A$2,11),Tabelle1[],3)</f>
        <v>Kind, 3. OG Links</v>
      </c>
      <c r="C66" s="3" t="str">
        <f t="shared" si="2"/>
        <v>Müller, 2. OG Mitte</v>
      </c>
      <c r="D66" s="5">
        <f t="shared" si="0"/>
        <v>10</v>
      </c>
    </row>
    <row r="67" spans="1:4" x14ac:dyDescent="0.25">
      <c r="A67" s="1">
        <f t="shared" si="1"/>
        <v>42070</v>
      </c>
      <c r="B67" s="3" t="str">
        <f>VLOOKUP(MOD(A67-$A$2,11),Tabelle1[],2)&amp;", "&amp;VLOOKUP(MOD(A67-$A$2,11),Tabelle1[],3)</f>
        <v>Wohl, 3. OG Rechts</v>
      </c>
      <c r="C67" s="3" t="str">
        <f t="shared" si="2"/>
        <v>Kind, 3. OG Links</v>
      </c>
      <c r="D67" s="5">
        <f t="shared" ref="D67:D130" si="3">WEEKNUM(A67,21)</f>
        <v>10</v>
      </c>
    </row>
    <row r="68" spans="1:4" x14ac:dyDescent="0.25">
      <c r="A68" s="1">
        <f t="shared" ref="A68:A131" si="4">A67+1</f>
        <v>42071</v>
      </c>
      <c r="B68" s="3" t="str">
        <f>VLOOKUP(MOD(A68-$A$2,11),Tabelle1[],2)&amp;", "&amp;VLOOKUP(MOD(A68-$A$2,11),Tabelle1[],3)</f>
        <v>Meier, EG rechts</v>
      </c>
      <c r="C68" s="3" t="str">
        <f t="shared" ref="C68:C131" si="5">B67</f>
        <v>Wohl, 3. OG Rechts</v>
      </c>
      <c r="D68" s="5">
        <f t="shared" si="3"/>
        <v>10</v>
      </c>
    </row>
    <row r="69" spans="1:4" x14ac:dyDescent="0.25">
      <c r="A69" s="1">
        <f t="shared" si="4"/>
        <v>42072</v>
      </c>
      <c r="B69" s="3" t="str">
        <f>VLOOKUP(MOD(A69-$A$2,11),Tabelle1[],2)&amp;", "&amp;VLOOKUP(MOD(A69-$A$2,11),Tabelle1[],3)</f>
        <v>Müller, EG links</v>
      </c>
      <c r="C69" s="3" t="str">
        <f t="shared" si="5"/>
        <v>Meier, EG rechts</v>
      </c>
      <c r="D69" s="5">
        <f t="shared" si="3"/>
        <v>11</v>
      </c>
    </row>
    <row r="70" spans="1:4" x14ac:dyDescent="0.25">
      <c r="A70" s="1">
        <f t="shared" si="4"/>
        <v>42073</v>
      </c>
      <c r="B70" s="3" t="str">
        <f>VLOOKUP(MOD(A70-$A$2,11),Tabelle1[],2)&amp;", "&amp;VLOOKUP(MOD(A70-$A$2,11),Tabelle1[],3)</f>
        <v>Schulze, EG Mitte</v>
      </c>
      <c r="C70" s="3" t="str">
        <f t="shared" si="5"/>
        <v>Müller, EG links</v>
      </c>
      <c r="D70" s="5">
        <f t="shared" si="3"/>
        <v>11</v>
      </c>
    </row>
    <row r="71" spans="1:4" x14ac:dyDescent="0.25">
      <c r="A71" s="1">
        <f t="shared" si="4"/>
        <v>42074</v>
      </c>
      <c r="B71" s="3" t="str">
        <f>VLOOKUP(MOD(A71-$A$2,11),Tabelle1[],2)&amp;", "&amp;VLOOKUP(MOD(A71-$A$2,11),Tabelle1[],3)</f>
        <v>Rose, 1. OG rechts</v>
      </c>
      <c r="C71" s="3" t="str">
        <f t="shared" si="5"/>
        <v>Schulze, EG Mitte</v>
      </c>
      <c r="D71" s="5">
        <f t="shared" si="3"/>
        <v>11</v>
      </c>
    </row>
    <row r="72" spans="1:4" x14ac:dyDescent="0.25">
      <c r="A72" s="1">
        <f t="shared" si="4"/>
        <v>42075</v>
      </c>
      <c r="B72" s="3" t="str">
        <f>VLOOKUP(MOD(A72-$A$2,11),Tabelle1[],2)&amp;", "&amp;VLOOKUP(MOD(A72-$A$2,11),Tabelle1[],3)</f>
        <v>Hansen, 1. OG links</v>
      </c>
      <c r="C72" s="3" t="str">
        <f t="shared" si="5"/>
        <v>Rose, 1. OG rechts</v>
      </c>
      <c r="D72" s="5">
        <f t="shared" si="3"/>
        <v>11</v>
      </c>
    </row>
    <row r="73" spans="1:4" x14ac:dyDescent="0.25">
      <c r="A73" s="1">
        <f t="shared" si="4"/>
        <v>42076</v>
      </c>
      <c r="B73" s="3" t="str">
        <f>VLOOKUP(MOD(A73-$A$2,11),Tabelle1[],2)&amp;", "&amp;VLOOKUP(MOD(A73-$A$2,11),Tabelle1[],3)</f>
        <v>Loose, 1. OG Mitte</v>
      </c>
      <c r="C73" s="3" t="str">
        <f t="shared" si="5"/>
        <v>Hansen, 1. OG links</v>
      </c>
      <c r="D73" s="5">
        <f t="shared" si="3"/>
        <v>11</v>
      </c>
    </row>
    <row r="74" spans="1:4" x14ac:dyDescent="0.25">
      <c r="A74" s="1">
        <f t="shared" si="4"/>
        <v>42077</v>
      </c>
      <c r="B74" s="3" t="str">
        <f>VLOOKUP(MOD(A74-$A$2,11),Tabelle1[],2)&amp;", "&amp;VLOOKUP(MOD(A74-$A$2,11),Tabelle1[],3)</f>
        <v>Winter, 2. OG rechts</v>
      </c>
      <c r="C74" s="3" t="str">
        <f t="shared" si="5"/>
        <v>Loose, 1. OG Mitte</v>
      </c>
      <c r="D74" s="5">
        <f t="shared" si="3"/>
        <v>11</v>
      </c>
    </row>
    <row r="75" spans="1:4" x14ac:dyDescent="0.25">
      <c r="A75" s="1">
        <f t="shared" si="4"/>
        <v>42078</v>
      </c>
      <c r="B75" s="3" t="str">
        <f>VLOOKUP(MOD(A75-$A$2,11),Tabelle1[],2)&amp;", "&amp;VLOOKUP(MOD(A75-$A$2,11),Tabelle1[],3)</f>
        <v>Sommer, 2. OG links</v>
      </c>
      <c r="C75" s="3" t="str">
        <f t="shared" si="5"/>
        <v>Winter, 2. OG rechts</v>
      </c>
      <c r="D75" s="5">
        <f t="shared" si="3"/>
        <v>11</v>
      </c>
    </row>
    <row r="76" spans="1:4" x14ac:dyDescent="0.25">
      <c r="A76" s="1">
        <f t="shared" si="4"/>
        <v>42079</v>
      </c>
      <c r="B76" s="3" t="str">
        <f>VLOOKUP(MOD(A76-$A$2,11),Tabelle1[],2)&amp;", "&amp;VLOOKUP(MOD(A76-$A$2,11),Tabelle1[],3)</f>
        <v>Müller, 2. OG Mitte</v>
      </c>
      <c r="C76" s="3" t="str">
        <f t="shared" si="5"/>
        <v>Sommer, 2. OG links</v>
      </c>
      <c r="D76" s="5">
        <f t="shared" si="3"/>
        <v>12</v>
      </c>
    </row>
    <row r="77" spans="1:4" x14ac:dyDescent="0.25">
      <c r="A77" s="1">
        <f t="shared" si="4"/>
        <v>42080</v>
      </c>
      <c r="B77" s="3" t="str">
        <f>VLOOKUP(MOD(A77-$A$2,11),Tabelle1[],2)&amp;", "&amp;VLOOKUP(MOD(A77-$A$2,11),Tabelle1[],3)</f>
        <v>Kind, 3. OG Links</v>
      </c>
      <c r="C77" s="3" t="str">
        <f t="shared" si="5"/>
        <v>Müller, 2. OG Mitte</v>
      </c>
      <c r="D77" s="5">
        <f t="shared" si="3"/>
        <v>12</v>
      </c>
    </row>
    <row r="78" spans="1:4" x14ac:dyDescent="0.25">
      <c r="A78" s="1">
        <f t="shared" si="4"/>
        <v>42081</v>
      </c>
      <c r="B78" s="3" t="str">
        <f>VLOOKUP(MOD(A78-$A$2,11),Tabelle1[],2)&amp;", "&amp;VLOOKUP(MOD(A78-$A$2,11),Tabelle1[],3)</f>
        <v>Wohl, 3. OG Rechts</v>
      </c>
      <c r="C78" s="3" t="str">
        <f t="shared" si="5"/>
        <v>Kind, 3. OG Links</v>
      </c>
      <c r="D78" s="5">
        <f t="shared" si="3"/>
        <v>12</v>
      </c>
    </row>
    <row r="79" spans="1:4" x14ac:dyDescent="0.25">
      <c r="A79" s="1">
        <f t="shared" si="4"/>
        <v>42082</v>
      </c>
      <c r="B79" s="3" t="str">
        <f>VLOOKUP(MOD(A79-$A$2,11),Tabelle1[],2)&amp;", "&amp;VLOOKUP(MOD(A79-$A$2,11),Tabelle1[],3)</f>
        <v>Meier, EG rechts</v>
      </c>
      <c r="C79" s="3" t="str">
        <f t="shared" si="5"/>
        <v>Wohl, 3. OG Rechts</v>
      </c>
      <c r="D79" s="5">
        <f t="shared" si="3"/>
        <v>12</v>
      </c>
    </row>
    <row r="80" spans="1:4" x14ac:dyDescent="0.25">
      <c r="A80" s="1">
        <f t="shared" si="4"/>
        <v>42083</v>
      </c>
      <c r="B80" s="3" t="str">
        <f>VLOOKUP(MOD(A80-$A$2,11),Tabelle1[],2)&amp;", "&amp;VLOOKUP(MOD(A80-$A$2,11),Tabelle1[],3)</f>
        <v>Müller, EG links</v>
      </c>
      <c r="C80" s="3" t="str">
        <f t="shared" si="5"/>
        <v>Meier, EG rechts</v>
      </c>
      <c r="D80" s="5">
        <f t="shared" si="3"/>
        <v>12</v>
      </c>
    </row>
    <row r="81" spans="1:4" x14ac:dyDescent="0.25">
      <c r="A81" s="1">
        <f t="shared" si="4"/>
        <v>42084</v>
      </c>
      <c r="B81" s="3" t="str">
        <f>VLOOKUP(MOD(A81-$A$2,11),Tabelle1[],2)&amp;", "&amp;VLOOKUP(MOD(A81-$A$2,11),Tabelle1[],3)</f>
        <v>Schulze, EG Mitte</v>
      </c>
      <c r="C81" s="3" t="str">
        <f t="shared" si="5"/>
        <v>Müller, EG links</v>
      </c>
      <c r="D81" s="5">
        <f t="shared" si="3"/>
        <v>12</v>
      </c>
    </row>
    <row r="82" spans="1:4" x14ac:dyDescent="0.25">
      <c r="A82" s="1">
        <f t="shared" si="4"/>
        <v>42085</v>
      </c>
      <c r="B82" s="3" t="str">
        <f>VLOOKUP(MOD(A82-$A$2,11),Tabelle1[],2)&amp;", "&amp;VLOOKUP(MOD(A82-$A$2,11),Tabelle1[],3)</f>
        <v>Rose, 1. OG rechts</v>
      </c>
      <c r="C82" s="3" t="str">
        <f t="shared" si="5"/>
        <v>Schulze, EG Mitte</v>
      </c>
      <c r="D82" s="5">
        <f t="shared" si="3"/>
        <v>12</v>
      </c>
    </row>
    <row r="83" spans="1:4" x14ac:dyDescent="0.25">
      <c r="A83" s="1">
        <f t="shared" si="4"/>
        <v>42086</v>
      </c>
      <c r="B83" s="3" t="str">
        <f>VLOOKUP(MOD(A83-$A$2,11),Tabelle1[],2)&amp;", "&amp;VLOOKUP(MOD(A83-$A$2,11),Tabelle1[],3)</f>
        <v>Hansen, 1. OG links</v>
      </c>
      <c r="C83" s="3" t="str">
        <f t="shared" si="5"/>
        <v>Rose, 1. OG rechts</v>
      </c>
      <c r="D83" s="5">
        <f t="shared" si="3"/>
        <v>13</v>
      </c>
    </row>
    <row r="84" spans="1:4" x14ac:dyDescent="0.25">
      <c r="A84" s="1">
        <f t="shared" si="4"/>
        <v>42087</v>
      </c>
      <c r="B84" s="3" t="str">
        <f>VLOOKUP(MOD(A84-$A$2,11),Tabelle1[],2)&amp;", "&amp;VLOOKUP(MOD(A84-$A$2,11),Tabelle1[],3)</f>
        <v>Loose, 1. OG Mitte</v>
      </c>
      <c r="C84" s="3" t="str">
        <f t="shared" si="5"/>
        <v>Hansen, 1. OG links</v>
      </c>
      <c r="D84" s="5">
        <f t="shared" si="3"/>
        <v>13</v>
      </c>
    </row>
    <row r="85" spans="1:4" x14ac:dyDescent="0.25">
      <c r="A85" s="1">
        <f t="shared" si="4"/>
        <v>42088</v>
      </c>
      <c r="B85" s="3" t="str">
        <f>VLOOKUP(MOD(A85-$A$2,11),Tabelle1[],2)&amp;", "&amp;VLOOKUP(MOD(A85-$A$2,11),Tabelle1[],3)</f>
        <v>Winter, 2. OG rechts</v>
      </c>
      <c r="C85" s="3" t="str">
        <f t="shared" si="5"/>
        <v>Loose, 1. OG Mitte</v>
      </c>
      <c r="D85" s="5">
        <f t="shared" si="3"/>
        <v>13</v>
      </c>
    </row>
    <row r="86" spans="1:4" x14ac:dyDescent="0.25">
      <c r="A86" s="1">
        <f t="shared" si="4"/>
        <v>42089</v>
      </c>
      <c r="B86" s="3" t="str">
        <f>VLOOKUP(MOD(A86-$A$2,11),Tabelle1[],2)&amp;", "&amp;VLOOKUP(MOD(A86-$A$2,11),Tabelle1[],3)</f>
        <v>Sommer, 2. OG links</v>
      </c>
      <c r="C86" s="3" t="str">
        <f t="shared" si="5"/>
        <v>Winter, 2. OG rechts</v>
      </c>
      <c r="D86" s="5">
        <f t="shared" si="3"/>
        <v>13</v>
      </c>
    </row>
    <row r="87" spans="1:4" x14ac:dyDescent="0.25">
      <c r="A87" s="1">
        <f t="shared" si="4"/>
        <v>42090</v>
      </c>
      <c r="B87" s="3" t="str">
        <f>VLOOKUP(MOD(A87-$A$2,11),Tabelle1[],2)&amp;", "&amp;VLOOKUP(MOD(A87-$A$2,11),Tabelle1[],3)</f>
        <v>Müller, 2. OG Mitte</v>
      </c>
      <c r="C87" s="3" t="str">
        <f t="shared" si="5"/>
        <v>Sommer, 2. OG links</v>
      </c>
      <c r="D87" s="5">
        <f t="shared" si="3"/>
        <v>13</v>
      </c>
    </row>
    <row r="88" spans="1:4" x14ac:dyDescent="0.25">
      <c r="A88" s="1">
        <f t="shared" si="4"/>
        <v>42091</v>
      </c>
      <c r="B88" s="3" t="str">
        <f>VLOOKUP(MOD(A88-$A$2,11),Tabelle1[],2)&amp;", "&amp;VLOOKUP(MOD(A88-$A$2,11),Tabelle1[],3)</f>
        <v>Kind, 3. OG Links</v>
      </c>
      <c r="C88" s="3" t="str">
        <f t="shared" si="5"/>
        <v>Müller, 2. OG Mitte</v>
      </c>
      <c r="D88" s="5">
        <f t="shared" si="3"/>
        <v>13</v>
      </c>
    </row>
    <row r="89" spans="1:4" x14ac:dyDescent="0.25">
      <c r="A89" s="1">
        <f t="shared" si="4"/>
        <v>42092</v>
      </c>
      <c r="B89" s="3" t="str">
        <f>VLOOKUP(MOD(A89-$A$2,11),Tabelle1[],2)&amp;", "&amp;VLOOKUP(MOD(A89-$A$2,11),Tabelle1[],3)</f>
        <v>Wohl, 3. OG Rechts</v>
      </c>
      <c r="C89" s="3" t="str">
        <f t="shared" si="5"/>
        <v>Kind, 3. OG Links</v>
      </c>
      <c r="D89" s="5">
        <f t="shared" si="3"/>
        <v>13</v>
      </c>
    </row>
    <row r="90" spans="1:4" x14ac:dyDescent="0.25">
      <c r="A90" s="1">
        <f t="shared" si="4"/>
        <v>42093</v>
      </c>
      <c r="B90" s="3" t="str">
        <f>VLOOKUP(MOD(A90-$A$2,11),Tabelle1[],2)&amp;", "&amp;VLOOKUP(MOD(A90-$A$2,11),Tabelle1[],3)</f>
        <v>Meier, EG rechts</v>
      </c>
      <c r="C90" s="3" t="str">
        <f t="shared" si="5"/>
        <v>Wohl, 3. OG Rechts</v>
      </c>
      <c r="D90" s="5">
        <f t="shared" si="3"/>
        <v>14</v>
      </c>
    </row>
    <row r="91" spans="1:4" x14ac:dyDescent="0.25">
      <c r="A91" s="1">
        <f t="shared" si="4"/>
        <v>42094</v>
      </c>
      <c r="B91" s="3" t="str">
        <f>VLOOKUP(MOD(A91-$A$2,11),Tabelle1[],2)&amp;", "&amp;VLOOKUP(MOD(A91-$A$2,11),Tabelle1[],3)</f>
        <v>Müller, EG links</v>
      </c>
      <c r="C91" s="3" t="str">
        <f t="shared" si="5"/>
        <v>Meier, EG rechts</v>
      </c>
      <c r="D91" s="5">
        <f t="shared" si="3"/>
        <v>14</v>
      </c>
    </row>
    <row r="92" spans="1:4" x14ac:dyDescent="0.25">
      <c r="A92" s="1">
        <f t="shared" si="4"/>
        <v>42095</v>
      </c>
      <c r="B92" s="3" t="str">
        <f>VLOOKUP(MOD(A92-$A$2,11),Tabelle1[],2)&amp;", "&amp;VLOOKUP(MOD(A92-$A$2,11),Tabelle1[],3)</f>
        <v>Schulze, EG Mitte</v>
      </c>
      <c r="C92" s="3" t="str">
        <f t="shared" si="5"/>
        <v>Müller, EG links</v>
      </c>
      <c r="D92" s="5">
        <f t="shared" si="3"/>
        <v>14</v>
      </c>
    </row>
    <row r="93" spans="1:4" x14ac:dyDescent="0.25">
      <c r="A93" s="1">
        <f t="shared" si="4"/>
        <v>42096</v>
      </c>
      <c r="B93" s="3" t="str">
        <f>VLOOKUP(MOD(A93-$A$2,11),Tabelle1[],2)&amp;", "&amp;VLOOKUP(MOD(A93-$A$2,11),Tabelle1[],3)</f>
        <v>Rose, 1. OG rechts</v>
      </c>
      <c r="C93" s="3" t="str">
        <f t="shared" si="5"/>
        <v>Schulze, EG Mitte</v>
      </c>
      <c r="D93" s="5">
        <f t="shared" si="3"/>
        <v>14</v>
      </c>
    </row>
    <row r="94" spans="1:4" x14ac:dyDescent="0.25">
      <c r="A94" s="1">
        <f t="shared" si="4"/>
        <v>42097</v>
      </c>
      <c r="B94" s="3" t="str">
        <f>VLOOKUP(MOD(A94-$A$2,11),Tabelle1[],2)&amp;", "&amp;VLOOKUP(MOD(A94-$A$2,11),Tabelle1[],3)</f>
        <v>Hansen, 1. OG links</v>
      </c>
      <c r="C94" s="3" t="str">
        <f t="shared" si="5"/>
        <v>Rose, 1. OG rechts</v>
      </c>
      <c r="D94" s="5">
        <f t="shared" si="3"/>
        <v>14</v>
      </c>
    </row>
    <row r="95" spans="1:4" x14ac:dyDescent="0.25">
      <c r="A95" s="1">
        <f t="shared" si="4"/>
        <v>42098</v>
      </c>
      <c r="B95" s="3" t="str">
        <f>VLOOKUP(MOD(A95-$A$2,11),Tabelle1[],2)&amp;", "&amp;VLOOKUP(MOD(A95-$A$2,11),Tabelle1[],3)</f>
        <v>Loose, 1. OG Mitte</v>
      </c>
      <c r="C95" s="3" t="str">
        <f t="shared" si="5"/>
        <v>Hansen, 1. OG links</v>
      </c>
      <c r="D95" s="5">
        <f t="shared" si="3"/>
        <v>14</v>
      </c>
    </row>
    <row r="96" spans="1:4" x14ac:dyDescent="0.25">
      <c r="A96" s="1">
        <f t="shared" si="4"/>
        <v>42099</v>
      </c>
      <c r="B96" s="3" t="str">
        <f>VLOOKUP(MOD(A96-$A$2,11),Tabelle1[],2)&amp;", "&amp;VLOOKUP(MOD(A96-$A$2,11),Tabelle1[],3)</f>
        <v>Winter, 2. OG rechts</v>
      </c>
      <c r="C96" s="3" t="str">
        <f t="shared" si="5"/>
        <v>Loose, 1. OG Mitte</v>
      </c>
      <c r="D96" s="5">
        <f t="shared" si="3"/>
        <v>14</v>
      </c>
    </row>
    <row r="97" spans="1:4" x14ac:dyDescent="0.25">
      <c r="A97" s="1">
        <f t="shared" si="4"/>
        <v>42100</v>
      </c>
      <c r="B97" s="3" t="str">
        <f>VLOOKUP(MOD(A97-$A$2,11),Tabelle1[],2)&amp;", "&amp;VLOOKUP(MOD(A97-$A$2,11),Tabelle1[],3)</f>
        <v>Sommer, 2. OG links</v>
      </c>
      <c r="C97" s="3" t="str">
        <f t="shared" si="5"/>
        <v>Winter, 2. OG rechts</v>
      </c>
      <c r="D97" s="5">
        <f t="shared" si="3"/>
        <v>15</v>
      </c>
    </row>
    <row r="98" spans="1:4" x14ac:dyDescent="0.25">
      <c r="A98" s="1">
        <f t="shared" si="4"/>
        <v>42101</v>
      </c>
      <c r="B98" s="3" t="str">
        <f>VLOOKUP(MOD(A98-$A$2,11),Tabelle1[],2)&amp;", "&amp;VLOOKUP(MOD(A98-$A$2,11),Tabelle1[],3)</f>
        <v>Müller, 2. OG Mitte</v>
      </c>
      <c r="C98" s="3" t="str">
        <f t="shared" si="5"/>
        <v>Sommer, 2. OG links</v>
      </c>
      <c r="D98" s="5">
        <f t="shared" si="3"/>
        <v>15</v>
      </c>
    </row>
    <row r="99" spans="1:4" x14ac:dyDescent="0.25">
      <c r="A99" s="1">
        <f t="shared" si="4"/>
        <v>42102</v>
      </c>
      <c r="B99" s="3" t="str">
        <f>VLOOKUP(MOD(A99-$A$2,11),Tabelle1[],2)&amp;", "&amp;VLOOKUP(MOD(A99-$A$2,11),Tabelle1[],3)</f>
        <v>Kind, 3. OG Links</v>
      </c>
      <c r="C99" s="3" t="str">
        <f t="shared" si="5"/>
        <v>Müller, 2. OG Mitte</v>
      </c>
      <c r="D99" s="5">
        <f t="shared" si="3"/>
        <v>15</v>
      </c>
    </row>
    <row r="100" spans="1:4" x14ac:dyDescent="0.25">
      <c r="A100" s="1">
        <f t="shared" si="4"/>
        <v>42103</v>
      </c>
      <c r="B100" s="3" t="str">
        <f>VLOOKUP(MOD(A100-$A$2,11),Tabelle1[],2)&amp;", "&amp;VLOOKUP(MOD(A100-$A$2,11),Tabelle1[],3)</f>
        <v>Wohl, 3. OG Rechts</v>
      </c>
      <c r="C100" s="3" t="str">
        <f t="shared" si="5"/>
        <v>Kind, 3. OG Links</v>
      </c>
      <c r="D100" s="5">
        <f t="shared" si="3"/>
        <v>15</v>
      </c>
    </row>
    <row r="101" spans="1:4" x14ac:dyDescent="0.25">
      <c r="A101" s="1">
        <f t="shared" si="4"/>
        <v>42104</v>
      </c>
      <c r="B101" s="3" t="str">
        <f>VLOOKUP(MOD(A101-$A$2,11),Tabelle1[],2)&amp;", "&amp;VLOOKUP(MOD(A101-$A$2,11),Tabelle1[],3)</f>
        <v>Meier, EG rechts</v>
      </c>
      <c r="C101" s="3" t="str">
        <f t="shared" si="5"/>
        <v>Wohl, 3. OG Rechts</v>
      </c>
      <c r="D101" s="5">
        <f t="shared" si="3"/>
        <v>15</v>
      </c>
    </row>
    <row r="102" spans="1:4" x14ac:dyDescent="0.25">
      <c r="A102" s="1">
        <f t="shared" si="4"/>
        <v>42105</v>
      </c>
      <c r="B102" s="3" t="str">
        <f>VLOOKUP(MOD(A102-$A$2,11),Tabelle1[],2)&amp;", "&amp;VLOOKUP(MOD(A102-$A$2,11),Tabelle1[],3)</f>
        <v>Müller, EG links</v>
      </c>
      <c r="C102" s="3" t="str">
        <f t="shared" si="5"/>
        <v>Meier, EG rechts</v>
      </c>
      <c r="D102" s="5">
        <f t="shared" si="3"/>
        <v>15</v>
      </c>
    </row>
    <row r="103" spans="1:4" x14ac:dyDescent="0.25">
      <c r="A103" s="1">
        <f t="shared" si="4"/>
        <v>42106</v>
      </c>
      <c r="B103" s="3" t="str">
        <f>VLOOKUP(MOD(A103-$A$2,11),Tabelle1[],2)&amp;", "&amp;VLOOKUP(MOD(A103-$A$2,11),Tabelle1[],3)</f>
        <v>Schulze, EG Mitte</v>
      </c>
      <c r="C103" s="3" t="str">
        <f t="shared" si="5"/>
        <v>Müller, EG links</v>
      </c>
      <c r="D103" s="5">
        <f t="shared" si="3"/>
        <v>15</v>
      </c>
    </row>
    <row r="104" spans="1:4" x14ac:dyDescent="0.25">
      <c r="A104" s="1">
        <f t="shared" si="4"/>
        <v>42107</v>
      </c>
      <c r="B104" s="3" t="str">
        <f>VLOOKUP(MOD(A104-$A$2,11),Tabelle1[],2)&amp;", "&amp;VLOOKUP(MOD(A104-$A$2,11),Tabelle1[],3)</f>
        <v>Rose, 1. OG rechts</v>
      </c>
      <c r="C104" s="3" t="str">
        <f t="shared" si="5"/>
        <v>Schulze, EG Mitte</v>
      </c>
      <c r="D104" s="5">
        <f t="shared" si="3"/>
        <v>16</v>
      </c>
    </row>
    <row r="105" spans="1:4" x14ac:dyDescent="0.25">
      <c r="A105" s="1">
        <f t="shared" si="4"/>
        <v>42108</v>
      </c>
      <c r="B105" s="3" t="str">
        <f>VLOOKUP(MOD(A105-$A$2,11),Tabelle1[],2)&amp;", "&amp;VLOOKUP(MOD(A105-$A$2,11),Tabelle1[],3)</f>
        <v>Hansen, 1. OG links</v>
      </c>
      <c r="C105" s="3" t="str">
        <f t="shared" si="5"/>
        <v>Rose, 1. OG rechts</v>
      </c>
      <c r="D105" s="5">
        <f t="shared" si="3"/>
        <v>16</v>
      </c>
    </row>
    <row r="106" spans="1:4" x14ac:dyDescent="0.25">
      <c r="A106" s="1">
        <f t="shared" si="4"/>
        <v>42109</v>
      </c>
      <c r="B106" s="3" t="str">
        <f>VLOOKUP(MOD(A106-$A$2,11),Tabelle1[],2)&amp;", "&amp;VLOOKUP(MOD(A106-$A$2,11),Tabelle1[],3)</f>
        <v>Loose, 1. OG Mitte</v>
      </c>
      <c r="C106" s="3" t="str">
        <f t="shared" si="5"/>
        <v>Hansen, 1. OG links</v>
      </c>
      <c r="D106" s="5">
        <f t="shared" si="3"/>
        <v>16</v>
      </c>
    </row>
    <row r="107" spans="1:4" x14ac:dyDescent="0.25">
      <c r="A107" s="1">
        <f t="shared" si="4"/>
        <v>42110</v>
      </c>
      <c r="B107" s="3" t="str">
        <f>VLOOKUP(MOD(A107-$A$2,11),Tabelle1[],2)&amp;", "&amp;VLOOKUP(MOD(A107-$A$2,11),Tabelle1[],3)</f>
        <v>Winter, 2. OG rechts</v>
      </c>
      <c r="C107" s="3" t="str">
        <f t="shared" si="5"/>
        <v>Loose, 1. OG Mitte</v>
      </c>
      <c r="D107" s="5">
        <f t="shared" si="3"/>
        <v>16</v>
      </c>
    </row>
    <row r="108" spans="1:4" x14ac:dyDescent="0.25">
      <c r="A108" s="1">
        <f t="shared" si="4"/>
        <v>42111</v>
      </c>
      <c r="B108" s="3" t="str">
        <f>VLOOKUP(MOD(A108-$A$2,11),Tabelle1[],2)&amp;", "&amp;VLOOKUP(MOD(A108-$A$2,11),Tabelle1[],3)</f>
        <v>Sommer, 2. OG links</v>
      </c>
      <c r="C108" s="3" t="str">
        <f t="shared" si="5"/>
        <v>Winter, 2. OG rechts</v>
      </c>
      <c r="D108" s="5">
        <f t="shared" si="3"/>
        <v>16</v>
      </c>
    </row>
    <row r="109" spans="1:4" x14ac:dyDescent="0.25">
      <c r="A109" s="1">
        <f t="shared" si="4"/>
        <v>42112</v>
      </c>
      <c r="B109" s="3" t="str">
        <f>VLOOKUP(MOD(A109-$A$2,11),Tabelle1[],2)&amp;", "&amp;VLOOKUP(MOD(A109-$A$2,11),Tabelle1[],3)</f>
        <v>Müller, 2. OG Mitte</v>
      </c>
      <c r="C109" s="3" t="str">
        <f t="shared" si="5"/>
        <v>Sommer, 2. OG links</v>
      </c>
      <c r="D109" s="5">
        <f t="shared" si="3"/>
        <v>16</v>
      </c>
    </row>
    <row r="110" spans="1:4" x14ac:dyDescent="0.25">
      <c r="A110" s="1">
        <f t="shared" si="4"/>
        <v>42113</v>
      </c>
      <c r="B110" s="3" t="str">
        <f>VLOOKUP(MOD(A110-$A$2,11),Tabelle1[],2)&amp;", "&amp;VLOOKUP(MOD(A110-$A$2,11),Tabelle1[],3)</f>
        <v>Kind, 3. OG Links</v>
      </c>
      <c r="C110" s="3" t="str">
        <f t="shared" si="5"/>
        <v>Müller, 2. OG Mitte</v>
      </c>
      <c r="D110" s="5">
        <f t="shared" si="3"/>
        <v>16</v>
      </c>
    </row>
    <row r="111" spans="1:4" x14ac:dyDescent="0.25">
      <c r="A111" s="1">
        <f t="shared" si="4"/>
        <v>42114</v>
      </c>
      <c r="B111" s="3" t="str">
        <f>VLOOKUP(MOD(A111-$A$2,11),Tabelle1[],2)&amp;", "&amp;VLOOKUP(MOD(A111-$A$2,11),Tabelle1[],3)</f>
        <v>Wohl, 3. OG Rechts</v>
      </c>
      <c r="C111" s="3" t="str">
        <f t="shared" si="5"/>
        <v>Kind, 3. OG Links</v>
      </c>
      <c r="D111" s="5">
        <f t="shared" si="3"/>
        <v>17</v>
      </c>
    </row>
    <row r="112" spans="1:4" x14ac:dyDescent="0.25">
      <c r="A112" s="1">
        <f t="shared" si="4"/>
        <v>42115</v>
      </c>
      <c r="B112" s="3" t="str">
        <f>VLOOKUP(MOD(A112-$A$2,11),Tabelle1[],2)&amp;", "&amp;VLOOKUP(MOD(A112-$A$2,11),Tabelle1[],3)</f>
        <v>Meier, EG rechts</v>
      </c>
      <c r="C112" s="3" t="str">
        <f t="shared" si="5"/>
        <v>Wohl, 3. OG Rechts</v>
      </c>
      <c r="D112" s="5">
        <f t="shared" si="3"/>
        <v>17</v>
      </c>
    </row>
    <row r="113" spans="1:4" x14ac:dyDescent="0.25">
      <c r="A113" s="1">
        <f t="shared" si="4"/>
        <v>42116</v>
      </c>
      <c r="B113" s="3" t="str">
        <f>VLOOKUP(MOD(A113-$A$2,11),Tabelle1[],2)&amp;", "&amp;VLOOKUP(MOD(A113-$A$2,11),Tabelle1[],3)</f>
        <v>Müller, EG links</v>
      </c>
      <c r="C113" s="3" t="str">
        <f t="shared" si="5"/>
        <v>Meier, EG rechts</v>
      </c>
      <c r="D113" s="5">
        <f t="shared" si="3"/>
        <v>17</v>
      </c>
    </row>
    <row r="114" spans="1:4" x14ac:dyDescent="0.25">
      <c r="A114" s="1">
        <f t="shared" si="4"/>
        <v>42117</v>
      </c>
      <c r="B114" s="3" t="str">
        <f>VLOOKUP(MOD(A114-$A$2,11),Tabelle1[],2)&amp;", "&amp;VLOOKUP(MOD(A114-$A$2,11),Tabelle1[],3)</f>
        <v>Schulze, EG Mitte</v>
      </c>
      <c r="C114" s="3" t="str">
        <f t="shared" si="5"/>
        <v>Müller, EG links</v>
      </c>
      <c r="D114" s="5">
        <f t="shared" si="3"/>
        <v>17</v>
      </c>
    </row>
    <row r="115" spans="1:4" x14ac:dyDescent="0.25">
      <c r="A115" s="1">
        <f t="shared" si="4"/>
        <v>42118</v>
      </c>
      <c r="B115" s="3" t="str">
        <f>VLOOKUP(MOD(A115-$A$2,11),Tabelle1[],2)&amp;", "&amp;VLOOKUP(MOD(A115-$A$2,11),Tabelle1[],3)</f>
        <v>Rose, 1. OG rechts</v>
      </c>
      <c r="C115" s="3" t="str">
        <f t="shared" si="5"/>
        <v>Schulze, EG Mitte</v>
      </c>
      <c r="D115" s="5">
        <f t="shared" si="3"/>
        <v>17</v>
      </c>
    </row>
    <row r="116" spans="1:4" x14ac:dyDescent="0.25">
      <c r="A116" s="1">
        <f t="shared" si="4"/>
        <v>42119</v>
      </c>
      <c r="B116" s="3" t="str">
        <f>VLOOKUP(MOD(A116-$A$2,11),Tabelle1[],2)&amp;", "&amp;VLOOKUP(MOD(A116-$A$2,11),Tabelle1[],3)</f>
        <v>Hansen, 1. OG links</v>
      </c>
      <c r="C116" s="3" t="str">
        <f t="shared" si="5"/>
        <v>Rose, 1. OG rechts</v>
      </c>
      <c r="D116" s="5">
        <f t="shared" si="3"/>
        <v>17</v>
      </c>
    </row>
    <row r="117" spans="1:4" x14ac:dyDescent="0.25">
      <c r="A117" s="1">
        <f t="shared" si="4"/>
        <v>42120</v>
      </c>
      <c r="B117" s="3" t="str">
        <f>VLOOKUP(MOD(A117-$A$2,11),Tabelle1[],2)&amp;", "&amp;VLOOKUP(MOD(A117-$A$2,11),Tabelle1[],3)</f>
        <v>Loose, 1. OG Mitte</v>
      </c>
      <c r="C117" s="3" t="str">
        <f t="shared" si="5"/>
        <v>Hansen, 1. OG links</v>
      </c>
      <c r="D117" s="5">
        <f t="shared" si="3"/>
        <v>17</v>
      </c>
    </row>
    <row r="118" spans="1:4" x14ac:dyDescent="0.25">
      <c r="A118" s="1">
        <f t="shared" si="4"/>
        <v>42121</v>
      </c>
      <c r="B118" s="3" t="str">
        <f>VLOOKUP(MOD(A118-$A$2,11),Tabelle1[],2)&amp;", "&amp;VLOOKUP(MOD(A118-$A$2,11),Tabelle1[],3)</f>
        <v>Winter, 2. OG rechts</v>
      </c>
      <c r="C118" s="3" t="str">
        <f t="shared" si="5"/>
        <v>Loose, 1. OG Mitte</v>
      </c>
      <c r="D118" s="5">
        <f t="shared" si="3"/>
        <v>18</v>
      </c>
    </row>
    <row r="119" spans="1:4" x14ac:dyDescent="0.25">
      <c r="A119" s="1">
        <f t="shared" si="4"/>
        <v>42122</v>
      </c>
      <c r="B119" s="3" t="str">
        <f>VLOOKUP(MOD(A119-$A$2,11),Tabelle1[],2)&amp;", "&amp;VLOOKUP(MOD(A119-$A$2,11),Tabelle1[],3)</f>
        <v>Sommer, 2. OG links</v>
      </c>
      <c r="C119" s="3" t="str">
        <f t="shared" si="5"/>
        <v>Winter, 2. OG rechts</v>
      </c>
      <c r="D119" s="5">
        <f t="shared" si="3"/>
        <v>18</v>
      </c>
    </row>
    <row r="120" spans="1:4" x14ac:dyDescent="0.25">
      <c r="A120" s="1">
        <f t="shared" si="4"/>
        <v>42123</v>
      </c>
      <c r="B120" s="3" t="str">
        <f>VLOOKUP(MOD(A120-$A$2,11),Tabelle1[],2)&amp;", "&amp;VLOOKUP(MOD(A120-$A$2,11),Tabelle1[],3)</f>
        <v>Müller, 2. OG Mitte</v>
      </c>
      <c r="C120" s="3" t="str">
        <f t="shared" si="5"/>
        <v>Sommer, 2. OG links</v>
      </c>
      <c r="D120" s="5">
        <f t="shared" si="3"/>
        <v>18</v>
      </c>
    </row>
    <row r="121" spans="1:4" x14ac:dyDescent="0.25">
      <c r="A121" s="1">
        <f t="shared" si="4"/>
        <v>42124</v>
      </c>
      <c r="B121" s="3" t="str">
        <f>VLOOKUP(MOD(A121-$A$2,11),Tabelle1[],2)&amp;", "&amp;VLOOKUP(MOD(A121-$A$2,11),Tabelle1[],3)</f>
        <v>Kind, 3. OG Links</v>
      </c>
      <c r="C121" s="3" t="str">
        <f t="shared" si="5"/>
        <v>Müller, 2. OG Mitte</v>
      </c>
      <c r="D121" s="5">
        <f t="shared" si="3"/>
        <v>18</v>
      </c>
    </row>
    <row r="122" spans="1:4" x14ac:dyDescent="0.25">
      <c r="A122" s="1">
        <f t="shared" si="4"/>
        <v>42125</v>
      </c>
      <c r="B122" s="3" t="str">
        <f>VLOOKUP(MOD(A122-$A$2,11),Tabelle1[],2)&amp;", "&amp;VLOOKUP(MOD(A122-$A$2,11),Tabelle1[],3)</f>
        <v>Wohl, 3. OG Rechts</v>
      </c>
      <c r="C122" s="3" t="str">
        <f t="shared" si="5"/>
        <v>Kind, 3. OG Links</v>
      </c>
      <c r="D122" s="5">
        <f t="shared" si="3"/>
        <v>18</v>
      </c>
    </row>
    <row r="123" spans="1:4" x14ac:dyDescent="0.25">
      <c r="A123" s="1">
        <f t="shared" si="4"/>
        <v>42126</v>
      </c>
      <c r="B123" s="3" t="str">
        <f>VLOOKUP(MOD(A123-$A$2,11),Tabelle1[],2)&amp;", "&amp;VLOOKUP(MOD(A123-$A$2,11),Tabelle1[],3)</f>
        <v>Meier, EG rechts</v>
      </c>
      <c r="C123" s="3" t="str">
        <f t="shared" si="5"/>
        <v>Wohl, 3. OG Rechts</v>
      </c>
      <c r="D123" s="5">
        <f t="shared" si="3"/>
        <v>18</v>
      </c>
    </row>
    <row r="124" spans="1:4" x14ac:dyDescent="0.25">
      <c r="A124" s="1">
        <f t="shared" si="4"/>
        <v>42127</v>
      </c>
      <c r="B124" s="3" t="str">
        <f>VLOOKUP(MOD(A124-$A$2,11),Tabelle1[],2)&amp;", "&amp;VLOOKUP(MOD(A124-$A$2,11),Tabelle1[],3)</f>
        <v>Müller, EG links</v>
      </c>
      <c r="C124" s="3" t="str">
        <f t="shared" si="5"/>
        <v>Meier, EG rechts</v>
      </c>
      <c r="D124" s="5">
        <f t="shared" si="3"/>
        <v>18</v>
      </c>
    </row>
    <row r="125" spans="1:4" x14ac:dyDescent="0.25">
      <c r="A125" s="1">
        <f t="shared" si="4"/>
        <v>42128</v>
      </c>
      <c r="B125" s="3" t="str">
        <f>VLOOKUP(MOD(A125-$A$2,11),Tabelle1[],2)&amp;", "&amp;VLOOKUP(MOD(A125-$A$2,11),Tabelle1[],3)</f>
        <v>Schulze, EG Mitte</v>
      </c>
      <c r="C125" s="3" t="str">
        <f t="shared" si="5"/>
        <v>Müller, EG links</v>
      </c>
      <c r="D125" s="5">
        <f t="shared" si="3"/>
        <v>19</v>
      </c>
    </row>
    <row r="126" spans="1:4" x14ac:dyDescent="0.25">
      <c r="A126" s="1">
        <f t="shared" si="4"/>
        <v>42129</v>
      </c>
      <c r="B126" s="3" t="str">
        <f>VLOOKUP(MOD(A126-$A$2,11),Tabelle1[],2)&amp;", "&amp;VLOOKUP(MOD(A126-$A$2,11),Tabelle1[],3)</f>
        <v>Rose, 1. OG rechts</v>
      </c>
      <c r="C126" s="3" t="str">
        <f t="shared" si="5"/>
        <v>Schulze, EG Mitte</v>
      </c>
      <c r="D126" s="5">
        <f t="shared" si="3"/>
        <v>19</v>
      </c>
    </row>
    <row r="127" spans="1:4" x14ac:dyDescent="0.25">
      <c r="A127" s="1">
        <f t="shared" si="4"/>
        <v>42130</v>
      </c>
      <c r="B127" s="3" t="str">
        <f>VLOOKUP(MOD(A127-$A$2,11),Tabelle1[],2)&amp;", "&amp;VLOOKUP(MOD(A127-$A$2,11),Tabelle1[],3)</f>
        <v>Hansen, 1. OG links</v>
      </c>
      <c r="C127" s="3" t="str">
        <f t="shared" si="5"/>
        <v>Rose, 1. OG rechts</v>
      </c>
      <c r="D127" s="5">
        <f t="shared" si="3"/>
        <v>19</v>
      </c>
    </row>
    <row r="128" spans="1:4" x14ac:dyDescent="0.25">
      <c r="A128" s="1">
        <f t="shared" si="4"/>
        <v>42131</v>
      </c>
      <c r="B128" s="3" t="str">
        <f>VLOOKUP(MOD(A128-$A$2,11),Tabelle1[],2)&amp;", "&amp;VLOOKUP(MOD(A128-$A$2,11),Tabelle1[],3)</f>
        <v>Loose, 1. OG Mitte</v>
      </c>
      <c r="C128" s="3" t="str">
        <f t="shared" si="5"/>
        <v>Hansen, 1. OG links</v>
      </c>
      <c r="D128" s="5">
        <f t="shared" si="3"/>
        <v>19</v>
      </c>
    </row>
    <row r="129" spans="1:4" x14ac:dyDescent="0.25">
      <c r="A129" s="1">
        <f t="shared" si="4"/>
        <v>42132</v>
      </c>
      <c r="B129" s="3" t="str">
        <f>VLOOKUP(MOD(A129-$A$2,11),Tabelle1[],2)&amp;", "&amp;VLOOKUP(MOD(A129-$A$2,11),Tabelle1[],3)</f>
        <v>Winter, 2. OG rechts</v>
      </c>
      <c r="C129" s="3" t="str">
        <f t="shared" si="5"/>
        <v>Loose, 1. OG Mitte</v>
      </c>
      <c r="D129" s="5">
        <f t="shared" si="3"/>
        <v>19</v>
      </c>
    </row>
    <row r="130" spans="1:4" x14ac:dyDescent="0.25">
      <c r="A130" s="1">
        <f t="shared" si="4"/>
        <v>42133</v>
      </c>
      <c r="B130" s="3" t="str">
        <f>VLOOKUP(MOD(A130-$A$2,11),Tabelle1[],2)&amp;", "&amp;VLOOKUP(MOD(A130-$A$2,11),Tabelle1[],3)</f>
        <v>Sommer, 2. OG links</v>
      </c>
      <c r="C130" s="3" t="str">
        <f t="shared" si="5"/>
        <v>Winter, 2. OG rechts</v>
      </c>
      <c r="D130" s="5">
        <f t="shared" si="3"/>
        <v>19</v>
      </c>
    </row>
    <row r="131" spans="1:4" x14ac:dyDescent="0.25">
      <c r="A131" s="1">
        <f t="shared" si="4"/>
        <v>42134</v>
      </c>
      <c r="B131" s="3" t="str">
        <f>VLOOKUP(MOD(A131-$A$2,11),Tabelle1[],2)&amp;", "&amp;VLOOKUP(MOD(A131-$A$2,11),Tabelle1[],3)</f>
        <v>Müller, 2. OG Mitte</v>
      </c>
      <c r="C131" s="3" t="str">
        <f t="shared" si="5"/>
        <v>Sommer, 2. OG links</v>
      </c>
      <c r="D131" s="5">
        <f t="shared" ref="D131:D194" si="6">WEEKNUM(A131,21)</f>
        <v>19</v>
      </c>
    </row>
    <row r="132" spans="1:4" x14ac:dyDescent="0.25">
      <c r="A132" s="1">
        <f t="shared" ref="A132:A195" si="7">A131+1</f>
        <v>42135</v>
      </c>
      <c r="B132" s="3" t="str">
        <f>VLOOKUP(MOD(A132-$A$2,11),Tabelle1[],2)&amp;", "&amp;VLOOKUP(MOD(A132-$A$2,11),Tabelle1[],3)</f>
        <v>Kind, 3. OG Links</v>
      </c>
      <c r="C132" s="3" t="str">
        <f t="shared" ref="C132:C195" si="8">B131</f>
        <v>Müller, 2. OG Mitte</v>
      </c>
      <c r="D132" s="5">
        <f t="shared" si="6"/>
        <v>20</v>
      </c>
    </row>
    <row r="133" spans="1:4" x14ac:dyDescent="0.25">
      <c r="A133" s="1">
        <f t="shared" si="7"/>
        <v>42136</v>
      </c>
      <c r="B133" s="3" t="str">
        <f>VLOOKUP(MOD(A133-$A$2,11),Tabelle1[],2)&amp;", "&amp;VLOOKUP(MOD(A133-$A$2,11),Tabelle1[],3)</f>
        <v>Wohl, 3. OG Rechts</v>
      </c>
      <c r="C133" s="3" t="str">
        <f t="shared" si="8"/>
        <v>Kind, 3. OG Links</v>
      </c>
      <c r="D133" s="5">
        <f t="shared" si="6"/>
        <v>20</v>
      </c>
    </row>
    <row r="134" spans="1:4" x14ac:dyDescent="0.25">
      <c r="A134" s="1">
        <f t="shared" si="7"/>
        <v>42137</v>
      </c>
      <c r="B134" s="3" t="str">
        <f>VLOOKUP(MOD(A134-$A$2,11),Tabelle1[],2)&amp;", "&amp;VLOOKUP(MOD(A134-$A$2,11),Tabelle1[],3)</f>
        <v>Meier, EG rechts</v>
      </c>
      <c r="C134" s="3" t="str">
        <f t="shared" si="8"/>
        <v>Wohl, 3. OG Rechts</v>
      </c>
      <c r="D134" s="5">
        <f t="shared" si="6"/>
        <v>20</v>
      </c>
    </row>
    <row r="135" spans="1:4" x14ac:dyDescent="0.25">
      <c r="A135" s="1">
        <f t="shared" si="7"/>
        <v>42138</v>
      </c>
      <c r="B135" s="3" t="str">
        <f>VLOOKUP(MOD(A135-$A$2,11),Tabelle1[],2)&amp;", "&amp;VLOOKUP(MOD(A135-$A$2,11),Tabelle1[],3)</f>
        <v>Müller, EG links</v>
      </c>
      <c r="C135" s="3" t="str">
        <f t="shared" si="8"/>
        <v>Meier, EG rechts</v>
      </c>
      <c r="D135" s="5">
        <f t="shared" si="6"/>
        <v>20</v>
      </c>
    </row>
    <row r="136" spans="1:4" x14ac:dyDescent="0.25">
      <c r="A136" s="1">
        <f t="shared" si="7"/>
        <v>42139</v>
      </c>
      <c r="B136" s="3" t="str">
        <f>VLOOKUP(MOD(A136-$A$2,11),Tabelle1[],2)&amp;", "&amp;VLOOKUP(MOD(A136-$A$2,11),Tabelle1[],3)</f>
        <v>Schulze, EG Mitte</v>
      </c>
      <c r="C136" s="3" t="str">
        <f t="shared" si="8"/>
        <v>Müller, EG links</v>
      </c>
      <c r="D136" s="5">
        <f t="shared" si="6"/>
        <v>20</v>
      </c>
    </row>
    <row r="137" spans="1:4" x14ac:dyDescent="0.25">
      <c r="A137" s="1">
        <f t="shared" si="7"/>
        <v>42140</v>
      </c>
      <c r="B137" s="3" t="str">
        <f>VLOOKUP(MOD(A137-$A$2,11),Tabelle1[],2)&amp;", "&amp;VLOOKUP(MOD(A137-$A$2,11),Tabelle1[],3)</f>
        <v>Rose, 1. OG rechts</v>
      </c>
      <c r="C137" s="3" t="str">
        <f t="shared" si="8"/>
        <v>Schulze, EG Mitte</v>
      </c>
      <c r="D137" s="5">
        <f t="shared" si="6"/>
        <v>20</v>
      </c>
    </row>
    <row r="138" spans="1:4" x14ac:dyDescent="0.25">
      <c r="A138" s="1">
        <f t="shared" si="7"/>
        <v>42141</v>
      </c>
      <c r="B138" s="3" t="str">
        <f>VLOOKUP(MOD(A138-$A$2,11),Tabelle1[],2)&amp;", "&amp;VLOOKUP(MOD(A138-$A$2,11),Tabelle1[],3)</f>
        <v>Hansen, 1. OG links</v>
      </c>
      <c r="C138" s="3" t="str">
        <f t="shared" si="8"/>
        <v>Rose, 1. OG rechts</v>
      </c>
      <c r="D138" s="5">
        <f t="shared" si="6"/>
        <v>20</v>
      </c>
    </row>
    <row r="139" spans="1:4" x14ac:dyDescent="0.25">
      <c r="A139" s="1">
        <f t="shared" si="7"/>
        <v>42142</v>
      </c>
      <c r="B139" s="3" t="str">
        <f>VLOOKUP(MOD(A139-$A$2,11),Tabelle1[],2)&amp;", "&amp;VLOOKUP(MOD(A139-$A$2,11),Tabelle1[],3)</f>
        <v>Loose, 1. OG Mitte</v>
      </c>
      <c r="C139" s="3" t="str">
        <f t="shared" si="8"/>
        <v>Hansen, 1. OG links</v>
      </c>
      <c r="D139" s="5">
        <f t="shared" si="6"/>
        <v>21</v>
      </c>
    </row>
    <row r="140" spans="1:4" x14ac:dyDescent="0.25">
      <c r="A140" s="1">
        <f t="shared" si="7"/>
        <v>42143</v>
      </c>
      <c r="B140" s="3" t="str">
        <f>VLOOKUP(MOD(A140-$A$2,11),Tabelle1[],2)&amp;", "&amp;VLOOKUP(MOD(A140-$A$2,11),Tabelle1[],3)</f>
        <v>Winter, 2. OG rechts</v>
      </c>
      <c r="C140" s="3" t="str">
        <f t="shared" si="8"/>
        <v>Loose, 1. OG Mitte</v>
      </c>
      <c r="D140" s="5">
        <f t="shared" si="6"/>
        <v>21</v>
      </c>
    </row>
    <row r="141" spans="1:4" x14ac:dyDescent="0.25">
      <c r="A141" s="1">
        <f t="shared" si="7"/>
        <v>42144</v>
      </c>
      <c r="B141" s="3" t="str">
        <f>VLOOKUP(MOD(A141-$A$2,11),Tabelle1[],2)&amp;", "&amp;VLOOKUP(MOD(A141-$A$2,11),Tabelle1[],3)</f>
        <v>Sommer, 2. OG links</v>
      </c>
      <c r="C141" s="3" t="str">
        <f t="shared" si="8"/>
        <v>Winter, 2. OG rechts</v>
      </c>
      <c r="D141" s="5">
        <f t="shared" si="6"/>
        <v>21</v>
      </c>
    </row>
    <row r="142" spans="1:4" x14ac:dyDescent="0.25">
      <c r="A142" s="1">
        <f t="shared" si="7"/>
        <v>42145</v>
      </c>
      <c r="B142" s="3" t="str">
        <f>VLOOKUP(MOD(A142-$A$2,11),Tabelle1[],2)&amp;", "&amp;VLOOKUP(MOD(A142-$A$2,11),Tabelle1[],3)</f>
        <v>Müller, 2. OG Mitte</v>
      </c>
      <c r="C142" s="3" t="str">
        <f t="shared" si="8"/>
        <v>Sommer, 2. OG links</v>
      </c>
      <c r="D142" s="5">
        <f t="shared" si="6"/>
        <v>21</v>
      </c>
    </row>
    <row r="143" spans="1:4" x14ac:dyDescent="0.25">
      <c r="A143" s="1">
        <f t="shared" si="7"/>
        <v>42146</v>
      </c>
      <c r="B143" s="3" t="str">
        <f>VLOOKUP(MOD(A143-$A$2,11),Tabelle1[],2)&amp;", "&amp;VLOOKUP(MOD(A143-$A$2,11),Tabelle1[],3)</f>
        <v>Kind, 3. OG Links</v>
      </c>
      <c r="C143" s="3" t="str">
        <f t="shared" si="8"/>
        <v>Müller, 2. OG Mitte</v>
      </c>
      <c r="D143" s="5">
        <f t="shared" si="6"/>
        <v>21</v>
      </c>
    </row>
    <row r="144" spans="1:4" x14ac:dyDescent="0.25">
      <c r="A144" s="1">
        <f t="shared" si="7"/>
        <v>42147</v>
      </c>
      <c r="B144" s="3" t="str">
        <f>VLOOKUP(MOD(A144-$A$2,11),Tabelle1[],2)&amp;", "&amp;VLOOKUP(MOD(A144-$A$2,11),Tabelle1[],3)</f>
        <v>Wohl, 3. OG Rechts</v>
      </c>
      <c r="C144" s="3" t="str">
        <f t="shared" si="8"/>
        <v>Kind, 3. OG Links</v>
      </c>
      <c r="D144" s="5">
        <f t="shared" si="6"/>
        <v>21</v>
      </c>
    </row>
    <row r="145" spans="1:4" x14ac:dyDescent="0.25">
      <c r="A145" s="1">
        <f t="shared" si="7"/>
        <v>42148</v>
      </c>
      <c r="B145" s="3" t="str">
        <f>VLOOKUP(MOD(A145-$A$2,11),Tabelle1[],2)&amp;", "&amp;VLOOKUP(MOD(A145-$A$2,11),Tabelle1[],3)</f>
        <v>Meier, EG rechts</v>
      </c>
      <c r="C145" s="3" t="str">
        <f t="shared" si="8"/>
        <v>Wohl, 3. OG Rechts</v>
      </c>
      <c r="D145" s="5">
        <f t="shared" si="6"/>
        <v>21</v>
      </c>
    </row>
    <row r="146" spans="1:4" x14ac:dyDescent="0.25">
      <c r="A146" s="1">
        <f t="shared" si="7"/>
        <v>42149</v>
      </c>
      <c r="B146" s="3" t="str">
        <f>VLOOKUP(MOD(A146-$A$2,11),Tabelle1[],2)&amp;", "&amp;VLOOKUP(MOD(A146-$A$2,11),Tabelle1[],3)</f>
        <v>Müller, EG links</v>
      </c>
      <c r="C146" s="3" t="str">
        <f t="shared" si="8"/>
        <v>Meier, EG rechts</v>
      </c>
      <c r="D146" s="5">
        <f t="shared" si="6"/>
        <v>22</v>
      </c>
    </row>
    <row r="147" spans="1:4" x14ac:dyDescent="0.25">
      <c r="A147" s="1">
        <f t="shared" si="7"/>
        <v>42150</v>
      </c>
      <c r="B147" s="3" t="str">
        <f>VLOOKUP(MOD(A147-$A$2,11),Tabelle1[],2)&amp;", "&amp;VLOOKUP(MOD(A147-$A$2,11),Tabelle1[],3)</f>
        <v>Schulze, EG Mitte</v>
      </c>
      <c r="C147" s="3" t="str">
        <f t="shared" si="8"/>
        <v>Müller, EG links</v>
      </c>
      <c r="D147" s="5">
        <f t="shared" si="6"/>
        <v>22</v>
      </c>
    </row>
    <row r="148" spans="1:4" x14ac:dyDescent="0.25">
      <c r="A148" s="1">
        <f t="shared" si="7"/>
        <v>42151</v>
      </c>
      <c r="B148" s="3" t="str">
        <f>VLOOKUP(MOD(A148-$A$2,11),Tabelle1[],2)&amp;", "&amp;VLOOKUP(MOD(A148-$A$2,11),Tabelle1[],3)</f>
        <v>Rose, 1. OG rechts</v>
      </c>
      <c r="C148" s="3" t="str">
        <f t="shared" si="8"/>
        <v>Schulze, EG Mitte</v>
      </c>
      <c r="D148" s="5">
        <f t="shared" si="6"/>
        <v>22</v>
      </c>
    </row>
    <row r="149" spans="1:4" x14ac:dyDescent="0.25">
      <c r="A149" s="1">
        <f t="shared" si="7"/>
        <v>42152</v>
      </c>
      <c r="B149" s="3" t="str">
        <f>VLOOKUP(MOD(A149-$A$2,11),Tabelle1[],2)&amp;", "&amp;VLOOKUP(MOD(A149-$A$2,11),Tabelle1[],3)</f>
        <v>Hansen, 1. OG links</v>
      </c>
      <c r="C149" s="3" t="str">
        <f t="shared" si="8"/>
        <v>Rose, 1. OG rechts</v>
      </c>
      <c r="D149" s="5">
        <f t="shared" si="6"/>
        <v>22</v>
      </c>
    </row>
    <row r="150" spans="1:4" x14ac:dyDescent="0.25">
      <c r="A150" s="1">
        <f t="shared" si="7"/>
        <v>42153</v>
      </c>
      <c r="B150" s="3" t="str">
        <f>VLOOKUP(MOD(A150-$A$2,11),Tabelle1[],2)&amp;", "&amp;VLOOKUP(MOD(A150-$A$2,11),Tabelle1[],3)</f>
        <v>Loose, 1. OG Mitte</v>
      </c>
      <c r="C150" s="3" t="str">
        <f t="shared" si="8"/>
        <v>Hansen, 1. OG links</v>
      </c>
      <c r="D150" s="5">
        <f t="shared" si="6"/>
        <v>22</v>
      </c>
    </row>
    <row r="151" spans="1:4" x14ac:dyDescent="0.25">
      <c r="A151" s="1">
        <f t="shared" si="7"/>
        <v>42154</v>
      </c>
      <c r="B151" s="3" t="str">
        <f>VLOOKUP(MOD(A151-$A$2,11),Tabelle1[],2)&amp;", "&amp;VLOOKUP(MOD(A151-$A$2,11),Tabelle1[],3)</f>
        <v>Winter, 2. OG rechts</v>
      </c>
      <c r="C151" s="3" t="str">
        <f t="shared" si="8"/>
        <v>Loose, 1. OG Mitte</v>
      </c>
      <c r="D151" s="5">
        <f t="shared" si="6"/>
        <v>22</v>
      </c>
    </row>
    <row r="152" spans="1:4" x14ac:dyDescent="0.25">
      <c r="A152" s="1">
        <f t="shared" si="7"/>
        <v>42155</v>
      </c>
      <c r="B152" s="3" t="str">
        <f>VLOOKUP(MOD(A152-$A$2,11),Tabelle1[],2)&amp;", "&amp;VLOOKUP(MOD(A152-$A$2,11),Tabelle1[],3)</f>
        <v>Sommer, 2. OG links</v>
      </c>
      <c r="C152" s="3" t="str">
        <f t="shared" si="8"/>
        <v>Winter, 2. OG rechts</v>
      </c>
      <c r="D152" s="5">
        <f t="shared" si="6"/>
        <v>22</v>
      </c>
    </row>
    <row r="153" spans="1:4" x14ac:dyDescent="0.25">
      <c r="A153" s="1">
        <f t="shared" si="7"/>
        <v>42156</v>
      </c>
      <c r="B153" s="3" t="str">
        <f>VLOOKUP(MOD(A153-$A$2,11),Tabelle1[],2)&amp;", "&amp;VLOOKUP(MOD(A153-$A$2,11),Tabelle1[],3)</f>
        <v>Müller, 2. OG Mitte</v>
      </c>
      <c r="C153" s="3" t="str">
        <f t="shared" si="8"/>
        <v>Sommer, 2. OG links</v>
      </c>
      <c r="D153" s="5">
        <f t="shared" si="6"/>
        <v>23</v>
      </c>
    </row>
    <row r="154" spans="1:4" x14ac:dyDescent="0.25">
      <c r="A154" s="1">
        <f t="shared" si="7"/>
        <v>42157</v>
      </c>
      <c r="B154" s="3" t="str">
        <f>VLOOKUP(MOD(A154-$A$2,11),Tabelle1[],2)&amp;", "&amp;VLOOKUP(MOD(A154-$A$2,11),Tabelle1[],3)</f>
        <v>Kind, 3. OG Links</v>
      </c>
      <c r="C154" s="3" t="str">
        <f t="shared" si="8"/>
        <v>Müller, 2. OG Mitte</v>
      </c>
      <c r="D154" s="5">
        <f t="shared" si="6"/>
        <v>23</v>
      </c>
    </row>
    <row r="155" spans="1:4" x14ac:dyDescent="0.25">
      <c r="A155" s="1">
        <f t="shared" si="7"/>
        <v>42158</v>
      </c>
      <c r="B155" s="3" t="str">
        <f>VLOOKUP(MOD(A155-$A$2,11),Tabelle1[],2)&amp;", "&amp;VLOOKUP(MOD(A155-$A$2,11),Tabelle1[],3)</f>
        <v>Wohl, 3. OG Rechts</v>
      </c>
      <c r="C155" s="3" t="str">
        <f t="shared" si="8"/>
        <v>Kind, 3. OG Links</v>
      </c>
      <c r="D155" s="5">
        <f t="shared" si="6"/>
        <v>23</v>
      </c>
    </row>
    <row r="156" spans="1:4" x14ac:dyDescent="0.25">
      <c r="A156" s="1">
        <f t="shared" si="7"/>
        <v>42159</v>
      </c>
      <c r="B156" s="3" t="str">
        <f>VLOOKUP(MOD(A156-$A$2,11),Tabelle1[],2)&amp;", "&amp;VLOOKUP(MOD(A156-$A$2,11),Tabelle1[],3)</f>
        <v>Meier, EG rechts</v>
      </c>
      <c r="C156" s="3" t="str">
        <f t="shared" si="8"/>
        <v>Wohl, 3. OG Rechts</v>
      </c>
      <c r="D156" s="5">
        <f t="shared" si="6"/>
        <v>23</v>
      </c>
    </row>
    <row r="157" spans="1:4" x14ac:dyDescent="0.25">
      <c r="A157" s="1">
        <f t="shared" si="7"/>
        <v>42160</v>
      </c>
      <c r="B157" s="3" t="str">
        <f>VLOOKUP(MOD(A157-$A$2,11),Tabelle1[],2)&amp;", "&amp;VLOOKUP(MOD(A157-$A$2,11),Tabelle1[],3)</f>
        <v>Müller, EG links</v>
      </c>
      <c r="C157" s="3" t="str">
        <f t="shared" si="8"/>
        <v>Meier, EG rechts</v>
      </c>
      <c r="D157" s="5">
        <f t="shared" si="6"/>
        <v>23</v>
      </c>
    </row>
    <row r="158" spans="1:4" x14ac:dyDescent="0.25">
      <c r="A158" s="1">
        <f t="shared" si="7"/>
        <v>42161</v>
      </c>
      <c r="B158" s="3" t="str">
        <f>VLOOKUP(MOD(A158-$A$2,11),Tabelle1[],2)&amp;", "&amp;VLOOKUP(MOD(A158-$A$2,11),Tabelle1[],3)</f>
        <v>Schulze, EG Mitte</v>
      </c>
      <c r="C158" s="3" t="str">
        <f t="shared" si="8"/>
        <v>Müller, EG links</v>
      </c>
      <c r="D158" s="5">
        <f t="shared" si="6"/>
        <v>23</v>
      </c>
    </row>
    <row r="159" spans="1:4" x14ac:dyDescent="0.25">
      <c r="A159" s="1">
        <f t="shared" si="7"/>
        <v>42162</v>
      </c>
      <c r="B159" s="3" t="str">
        <f>VLOOKUP(MOD(A159-$A$2,11),Tabelle1[],2)&amp;", "&amp;VLOOKUP(MOD(A159-$A$2,11),Tabelle1[],3)</f>
        <v>Rose, 1. OG rechts</v>
      </c>
      <c r="C159" s="3" t="str">
        <f t="shared" si="8"/>
        <v>Schulze, EG Mitte</v>
      </c>
      <c r="D159" s="5">
        <f t="shared" si="6"/>
        <v>23</v>
      </c>
    </row>
    <row r="160" spans="1:4" x14ac:dyDescent="0.25">
      <c r="A160" s="1">
        <f t="shared" si="7"/>
        <v>42163</v>
      </c>
      <c r="B160" s="3" t="str">
        <f>VLOOKUP(MOD(A160-$A$2,11),Tabelle1[],2)&amp;", "&amp;VLOOKUP(MOD(A160-$A$2,11),Tabelle1[],3)</f>
        <v>Hansen, 1. OG links</v>
      </c>
      <c r="C160" s="3" t="str">
        <f t="shared" si="8"/>
        <v>Rose, 1. OG rechts</v>
      </c>
      <c r="D160" s="5">
        <f t="shared" si="6"/>
        <v>24</v>
      </c>
    </row>
    <row r="161" spans="1:4" x14ac:dyDescent="0.25">
      <c r="A161" s="1">
        <f t="shared" si="7"/>
        <v>42164</v>
      </c>
      <c r="B161" s="3" t="str">
        <f>VLOOKUP(MOD(A161-$A$2,11),Tabelle1[],2)&amp;", "&amp;VLOOKUP(MOD(A161-$A$2,11),Tabelle1[],3)</f>
        <v>Loose, 1. OG Mitte</v>
      </c>
      <c r="C161" s="3" t="str">
        <f t="shared" si="8"/>
        <v>Hansen, 1. OG links</v>
      </c>
      <c r="D161" s="5">
        <f t="shared" si="6"/>
        <v>24</v>
      </c>
    </row>
    <row r="162" spans="1:4" x14ac:dyDescent="0.25">
      <c r="A162" s="1">
        <f t="shared" si="7"/>
        <v>42165</v>
      </c>
      <c r="B162" s="3" t="str">
        <f>VLOOKUP(MOD(A162-$A$2,11),Tabelle1[],2)&amp;", "&amp;VLOOKUP(MOD(A162-$A$2,11),Tabelle1[],3)</f>
        <v>Winter, 2. OG rechts</v>
      </c>
      <c r="C162" s="3" t="str">
        <f t="shared" si="8"/>
        <v>Loose, 1. OG Mitte</v>
      </c>
      <c r="D162" s="5">
        <f t="shared" si="6"/>
        <v>24</v>
      </c>
    </row>
    <row r="163" spans="1:4" x14ac:dyDescent="0.25">
      <c r="A163" s="1">
        <f t="shared" si="7"/>
        <v>42166</v>
      </c>
      <c r="B163" s="3" t="str">
        <f>VLOOKUP(MOD(A163-$A$2,11),Tabelle1[],2)&amp;", "&amp;VLOOKUP(MOD(A163-$A$2,11),Tabelle1[],3)</f>
        <v>Sommer, 2. OG links</v>
      </c>
      <c r="C163" s="3" t="str">
        <f t="shared" si="8"/>
        <v>Winter, 2. OG rechts</v>
      </c>
      <c r="D163" s="5">
        <f t="shared" si="6"/>
        <v>24</v>
      </c>
    </row>
    <row r="164" spans="1:4" x14ac:dyDescent="0.25">
      <c r="A164" s="1">
        <f t="shared" si="7"/>
        <v>42167</v>
      </c>
      <c r="B164" s="3" t="str">
        <f>VLOOKUP(MOD(A164-$A$2,11),Tabelle1[],2)&amp;", "&amp;VLOOKUP(MOD(A164-$A$2,11),Tabelle1[],3)</f>
        <v>Müller, 2. OG Mitte</v>
      </c>
      <c r="C164" s="3" t="str">
        <f t="shared" si="8"/>
        <v>Sommer, 2. OG links</v>
      </c>
      <c r="D164" s="5">
        <f t="shared" si="6"/>
        <v>24</v>
      </c>
    </row>
    <row r="165" spans="1:4" x14ac:dyDescent="0.25">
      <c r="A165" s="1">
        <f t="shared" si="7"/>
        <v>42168</v>
      </c>
      <c r="B165" s="3" t="str">
        <f>VLOOKUP(MOD(A165-$A$2,11),Tabelle1[],2)&amp;", "&amp;VLOOKUP(MOD(A165-$A$2,11),Tabelle1[],3)</f>
        <v>Kind, 3. OG Links</v>
      </c>
      <c r="C165" s="3" t="str">
        <f t="shared" si="8"/>
        <v>Müller, 2. OG Mitte</v>
      </c>
      <c r="D165" s="5">
        <f t="shared" si="6"/>
        <v>24</v>
      </c>
    </row>
    <row r="166" spans="1:4" x14ac:dyDescent="0.25">
      <c r="A166" s="1">
        <f t="shared" si="7"/>
        <v>42169</v>
      </c>
      <c r="B166" s="3" t="str">
        <f>VLOOKUP(MOD(A166-$A$2,11),Tabelle1[],2)&amp;", "&amp;VLOOKUP(MOD(A166-$A$2,11),Tabelle1[],3)</f>
        <v>Wohl, 3. OG Rechts</v>
      </c>
      <c r="C166" s="3" t="str">
        <f t="shared" si="8"/>
        <v>Kind, 3. OG Links</v>
      </c>
      <c r="D166" s="5">
        <f t="shared" si="6"/>
        <v>24</v>
      </c>
    </row>
    <row r="167" spans="1:4" x14ac:dyDescent="0.25">
      <c r="A167" s="1">
        <f t="shared" si="7"/>
        <v>42170</v>
      </c>
      <c r="B167" s="3" t="str">
        <f>VLOOKUP(MOD(A167-$A$2,11),Tabelle1[],2)&amp;", "&amp;VLOOKUP(MOD(A167-$A$2,11),Tabelle1[],3)</f>
        <v>Meier, EG rechts</v>
      </c>
      <c r="C167" s="3" t="str">
        <f t="shared" si="8"/>
        <v>Wohl, 3. OG Rechts</v>
      </c>
      <c r="D167" s="5">
        <f t="shared" si="6"/>
        <v>25</v>
      </c>
    </row>
    <row r="168" spans="1:4" x14ac:dyDescent="0.25">
      <c r="A168" s="1">
        <f t="shared" si="7"/>
        <v>42171</v>
      </c>
      <c r="B168" s="3" t="str">
        <f>VLOOKUP(MOD(A168-$A$2,11),Tabelle1[],2)&amp;", "&amp;VLOOKUP(MOD(A168-$A$2,11),Tabelle1[],3)</f>
        <v>Müller, EG links</v>
      </c>
      <c r="C168" s="3" t="str">
        <f t="shared" si="8"/>
        <v>Meier, EG rechts</v>
      </c>
      <c r="D168" s="5">
        <f t="shared" si="6"/>
        <v>25</v>
      </c>
    </row>
    <row r="169" spans="1:4" x14ac:dyDescent="0.25">
      <c r="A169" s="1">
        <f t="shared" si="7"/>
        <v>42172</v>
      </c>
      <c r="B169" s="3" t="str">
        <f>VLOOKUP(MOD(A169-$A$2,11),Tabelle1[],2)&amp;", "&amp;VLOOKUP(MOD(A169-$A$2,11),Tabelle1[],3)</f>
        <v>Schulze, EG Mitte</v>
      </c>
      <c r="C169" s="3" t="str">
        <f t="shared" si="8"/>
        <v>Müller, EG links</v>
      </c>
      <c r="D169" s="5">
        <f t="shared" si="6"/>
        <v>25</v>
      </c>
    </row>
    <row r="170" spans="1:4" x14ac:dyDescent="0.25">
      <c r="A170" s="1">
        <f t="shared" si="7"/>
        <v>42173</v>
      </c>
      <c r="B170" s="3" t="str">
        <f>VLOOKUP(MOD(A170-$A$2,11),Tabelle1[],2)&amp;", "&amp;VLOOKUP(MOD(A170-$A$2,11),Tabelle1[],3)</f>
        <v>Rose, 1. OG rechts</v>
      </c>
      <c r="C170" s="3" t="str">
        <f t="shared" si="8"/>
        <v>Schulze, EG Mitte</v>
      </c>
      <c r="D170" s="5">
        <f t="shared" si="6"/>
        <v>25</v>
      </c>
    </row>
    <row r="171" spans="1:4" x14ac:dyDescent="0.25">
      <c r="A171" s="1">
        <f t="shared" si="7"/>
        <v>42174</v>
      </c>
      <c r="B171" s="3" t="str">
        <f>VLOOKUP(MOD(A171-$A$2,11),Tabelle1[],2)&amp;", "&amp;VLOOKUP(MOD(A171-$A$2,11),Tabelle1[],3)</f>
        <v>Hansen, 1. OG links</v>
      </c>
      <c r="C171" s="3" t="str">
        <f t="shared" si="8"/>
        <v>Rose, 1. OG rechts</v>
      </c>
      <c r="D171" s="5">
        <f t="shared" si="6"/>
        <v>25</v>
      </c>
    </row>
    <row r="172" spans="1:4" x14ac:dyDescent="0.25">
      <c r="A172" s="1">
        <f t="shared" si="7"/>
        <v>42175</v>
      </c>
      <c r="B172" s="3" t="str">
        <f>VLOOKUP(MOD(A172-$A$2,11),Tabelle1[],2)&amp;", "&amp;VLOOKUP(MOD(A172-$A$2,11),Tabelle1[],3)</f>
        <v>Loose, 1. OG Mitte</v>
      </c>
      <c r="C172" s="3" t="str">
        <f t="shared" si="8"/>
        <v>Hansen, 1. OG links</v>
      </c>
      <c r="D172" s="5">
        <f t="shared" si="6"/>
        <v>25</v>
      </c>
    </row>
    <row r="173" spans="1:4" x14ac:dyDescent="0.25">
      <c r="A173" s="1">
        <f t="shared" si="7"/>
        <v>42176</v>
      </c>
      <c r="B173" s="3" t="str">
        <f>VLOOKUP(MOD(A173-$A$2,11),Tabelle1[],2)&amp;", "&amp;VLOOKUP(MOD(A173-$A$2,11),Tabelle1[],3)</f>
        <v>Winter, 2. OG rechts</v>
      </c>
      <c r="C173" s="3" t="str">
        <f t="shared" si="8"/>
        <v>Loose, 1. OG Mitte</v>
      </c>
      <c r="D173" s="5">
        <f t="shared" si="6"/>
        <v>25</v>
      </c>
    </row>
    <row r="174" spans="1:4" x14ac:dyDescent="0.25">
      <c r="A174" s="1">
        <f t="shared" si="7"/>
        <v>42177</v>
      </c>
      <c r="B174" s="3" t="str">
        <f>VLOOKUP(MOD(A174-$A$2,11),Tabelle1[],2)&amp;", "&amp;VLOOKUP(MOD(A174-$A$2,11),Tabelle1[],3)</f>
        <v>Sommer, 2. OG links</v>
      </c>
      <c r="C174" s="3" t="str">
        <f t="shared" si="8"/>
        <v>Winter, 2. OG rechts</v>
      </c>
      <c r="D174" s="5">
        <f t="shared" si="6"/>
        <v>26</v>
      </c>
    </row>
    <row r="175" spans="1:4" x14ac:dyDescent="0.25">
      <c r="A175" s="1">
        <f t="shared" si="7"/>
        <v>42178</v>
      </c>
      <c r="B175" s="3" t="str">
        <f>VLOOKUP(MOD(A175-$A$2,11),Tabelle1[],2)&amp;", "&amp;VLOOKUP(MOD(A175-$A$2,11),Tabelle1[],3)</f>
        <v>Müller, 2. OG Mitte</v>
      </c>
      <c r="C175" s="3" t="str">
        <f t="shared" si="8"/>
        <v>Sommer, 2. OG links</v>
      </c>
      <c r="D175" s="5">
        <f t="shared" si="6"/>
        <v>26</v>
      </c>
    </row>
    <row r="176" spans="1:4" x14ac:dyDescent="0.25">
      <c r="A176" s="1">
        <f t="shared" si="7"/>
        <v>42179</v>
      </c>
      <c r="B176" s="3" t="str">
        <f>VLOOKUP(MOD(A176-$A$2,11),Tabelle1[],2)&amp;", "&amp;VLOOKUP(MOD(A176-$A$2,11),Tabelle1[],3)</f>
        <v>Kind, 3. OG Links</v>
      </c>
      <c r="C176" s="3" t="str">
        <f t="shared" si="8"/>
        <v>Müller, 2. OG Mitte</v>
      </c>
      <c r="D176" s="5">
        <f t="shared" si="6"/>
        <v>26</v>
      </c>
    </row>
    <row r="177" spans="1:4" x14ac:dyDescent="0.25">
      <c r="A177" s="1">
        <f t="shared" si="7"/>
        <v>42180</v>
      </c>
      <c r="B177" s="3" t="str">
        <f>VLOOKUP(MOD(A177-$A$2,11),Tabelle1[],2)&amp;", "&amp;VLOOKUP(MOD(A177-$A$2,11),Tabelle1[],3)</f>
        <v>Wohl, 3. OG Rechts</v>
      </c>
      <c r="C177" s="3" t="str">
        <f t="shared" si="8"/>
        <v>Kind, 3. OG Links</v>
      </c>
      <c r="D177" s="5">
        <f t="shared" si="6"/>
        <v>26</v>
      </c>
    </row>
    <row r="178" spans="1:4" x14ac:dyDescent="0.25">
      <c r="A178" s="1">
        <f t="shared" si="7"/>
        <v>42181</v>
      </c>
      <c r="B178" s="3" t="str">
        <f>VLOOKUP(MOD(A178-$A$2,11),Tabelle1[],2)&amp;", "&amp;VLOOKUP(MOD(A178-$A$2,11),Tabelle1[],3)</f>
        <v>Meier, EG rechts</v>
      </c>
      <c r="C178" s="3" t="str">
        <f t="shared" si="8"/>
        <v>Wohl, 3. OG Rechts</v>
      </c>
      <c r="D178" s="5">
        <f t="shared" si="6"/>
        <v>26</v>
      </c>
    </row>
    <row r="179" spans="1:4" x14ac:dyDescent="0.25">
      <c r="A179" s="1">
        <f t="shared" si="7"/>
        <v>42182</v>
      </c>
      <c r="B179" s="3" t="str">
        <f>VLOOKUP(MOD(A179-$A$2,11),Tabelle1[],2)&amp;", "&amp;VLOOKUP(MOD(A179-$A$2,11),Tabelle1[],3)</f>
        <v>Müller, EG links</v>
      </c>
      <c r="C179" s="3" t="str">
        <f t="shared" si="8"/>
        <v>Meier, EG rechts</v>
      </c>
      <c r="D179" s="5">
        <f t="shared" si="6"/>
        <v>26</v>
      </c>
    </row>
    <row r="180" spans="1:4" x14ac:dyDescent="0.25">
      <c r="A180" s="1">
        <f t="shared" si="7"/>
        <v>42183</v>
      </c>
      <c r="B180" s="3" t="str">
        <f>VLOOKUP(MOD(A180-$A$2,11),Tabelle1[],2)&amp;", "&amp;VLOOKUP(MOD(A180-$A$2,11),Tabelle1[],3)</f>
        <v>Schulze, EG Mitte</v>
      </c>
      <c r="C180" s="3" t="str">
        <f t="shared" si="8"/>
        <v>Müller, EG links</v>
      </c>
      <c r="D180" s="5">
        <f t="shared" si="6"/>
        <v>26</v>
      </c>
    </row>
    <row r="181" spans="1:4" x14ac:dyDescent="0.25">
      <c r="A181" s="1">
        <f t="shared" si="7"/>
        <v>42184</v>
      </c>
      <c r="B181" s="3" t="str">
        <f>VLOOKUP(MOD(A181-$A$2,11),Tabelle1[],2)&amp;", "&amp;VLOOKUP(MOD(A181-$A$2,11),Tabelle1[],3)</f>
        <v>Rose, 1. OG rechts</v>
      </c>
      <c r="C181" s="3" t="str">
        <f t="shared" si="8"/>
        <v>Schulze, EG Mitte</v>
      </c>
      <c r="D181" s="5">
        <f t="shared" si="6"/>
        <v>27</v>
      </c>
    </row>
    <row r="182" spans="1:4" x14ac:dyDescent="0.25">
      <c r="A182" s="1">
        <f t="shared" si="7"/>
        <v>42185</v>
      </c>
      <c r="B182" s="3" t="str">
        <f>VLOOKUP(MOD(A182-$A$2,11),Tabelle1[],2)&amp;", "&amp;VLOOKUP(MOD(A182-$A$2,11),Tabelle1[],3)</f>
        <v>Hansen, 1. OG links</v>
      </c>
      <c r="C182" s="3" t="str">
        <f t="shared" si="8"/>
        <v>Rose, 1. OG rechts</v>
      </c>
      <c r="D182" s="5">
        <f t="shared" si="6"/>
        <v>27</v>
      </c>
    </row>
    <row r="183" spans="1:4" x14ac:dyDescent="0.25">
      <c r="A183" s="1">
        <f t="shared" si="7"/>
        <v>42186</v>
      </c>
      <c r="B183" s="3" t="str">
        <f>VLOOKUP(MOD(A183-$A$2,11),Tabelle1[],2)&amp;", "&amp;VLOOKUP(MOD(A183-$A$2,11),Tabelle1[],3)</f>
        <v>Loose, 1. OG Mitte</v>
      </c>
      <c r="C183" s="3" t="str">
        <f t="shared" si="8"/>
        <v>Hansen, 1. OG links</v>
      </c>
      <c r="D183" s="5">
        <f t="shared" si="6"/>
        <v>27</v>
      </c>
    </row>
    <row r="184" spans="1:4" x14ac:dyDescent="0.25">
      <c r="A184" s="1">
        <f t="shared" si="7"/>
        <v>42187</v>
      </c>
      <c r="B184" s="3" t="str">
        <f>VLOOKUP(MOD(A184-$A$2,11),Tabelle1[],2)&amp;", "&amp;VLOOKUP(MOD(A184-$A$2,11),Tabelle1[],3)</f>
        <v>Winter, 2. OG rechts</v>
      </c>
      <c r="C184" s="3" t="str">
        <f t="shared" si="8"/>
        <v>Loose, 1. OG Mitte</v>
      </c>
      <c r="D184" s="5">
        <f t="shared" si="6"/>
        <v>27</v>
      </c>
    </row>
    <row r="185" spans="1:4" x14ac:dyDescent="0.25">
      <c r="A185" s="1">
        <f t="shared" si="7"/>
        <v>42188</v>
      </c>
      <c r="B185" s="3" t="str">
        <f>VLOOKUP(MOD(A185-$A$2,11),Tabelle1[],2)&amp;", "&amp;VLOOKUP(MOD(A185-$A$2,11),Tabelle1[],3)</f>
        <v>Sommer, 2. OG links</v>
      </c>
      <c r="C185" s="3" t="str">
        <f t="shared" si="8"/>
        <v>Winter, 2. OG rechts</v>
      </c>
      <c r="D185" s="5">
        <f t="shared" si="6"/>
        <v>27</v>
      </c>
    </row>
    <row r="186" spans="1:4" x14ac:dyDescent="0.25">
      <c r="A186" s="1">
        <f t="shared" si="7"/>
        <v>42189</v>
      </c>
      <c r="B186" s="3" t="str">
        <f>VLOOKUP(MOD(A186-$A$2,11),Tabelle1[],2)&amp;", "&amp;VLOOKUP(MOD(A186-$A$2,11),Tabelle1[],3)</f>
        <v>Müller, 2. OG Mitte</v>
      </c>
      <c r="C186" s="3" t="str">
        <f t="shared" si="8"/>
        <v>Sommer, 2. OG links</v>
      </c>
      <c r="D186" s="5">
        <f t="shared" si="6"/>
        <v>27</v>
      </c>
    </row>
    <row r="187" spans="1:4" x14ac:dyDescent="0.25">
      <c r="A187" s="1">
        <f t="shared" si="7"/>
        <v>42190</v>
      </c>
      <c r="B187" s="3" t="str">
        <f>VLOOKUP(MOD(A187-$A$2,11),Tabelle1[],2)&amp;", "&amp;VLOOKUP(MOD(A187-$A$2,11),Tabelle1[],3)</f>
        <v>Kind, 3. OG Links</v>
      </c>
      <c r="C187" s="3" t="str">
        <f t="shared" si="8"/>
        <v>Müller, 2. OG Mitte</v>
      </c>
      <c r="D187" s="5">
        <f t="shared" si="6"/>
        <v>27</v>
      </c>
    </row>
    <row r="188" spans="1:4" x14ac:dyDescent="0.25">
      <c r="A188" s="1">
        <f t="shared" si="7"/>
        <v>42191</v>
      </c>
      <c r="B188" s="3" t="str">
        <f>VLOOKUP(MOD(A188-$A$2,11),Tabelle1[],2)&amp;", "&amp;VLOOKUP(MOD(A188-$A$2,11),Tabelle1[],3)</f>
        <v>Wohl, 3. OG Rechts</v>
      </c>
      <c r="C188" s="3" t="str">
        <f t="shared" si="8"/>
        <v>Kind, 3. OG Links</v>
      </c>
      <c r="D188" s="5">
        <f t="shared" si="6"/>
        <v>28</v>
      </c>
    </row>
    <row r="189" spans="1:4" x14ac:dyDescent="0.25">
      <c r="A189" s="1">
        <f t="shared" si="7"/>
        <v>42192</v>
      </c>
      <c r="B189" s="3" t="str">
        <f>VLOOKUP(MOD(A189-$A$2,11),Tabelle1[],2)&amp;", "&amp;VLOOKUP(MOD(A189-$A$2,11),Tabelle1[],3)</f>
        <v>Meier, EG rechts</v>
      </c>
      <c r="C189" s="3" t="str">
        <f t="shared" si="8"/>
        <v>Wohl, 3. OG Rechts</v>
      </c>
      <c r="D189" s="5">
        <f t="shared" si="6"/>
        <v>28</v>
      </c>
    </row>
    <row r="190" spans="1:4" x14ac:dyDescent="0.25">
      <c r="A190" s="1">
        <f t="shared" si="7"/>
        <v>42193</v>
      </c>
      <c r="B190" s="3" t="str">
        <f>VLOOKUP(MOD(A190-$A$2,11),Tabelle1[],2)&amp;", "&amp;VLOOKUP(MOD(A190-$A$2,11),Tabelle1[],3)</f>
        <v>Müller, EG links</v>
      </c>
      <c r="C190" s="3" t="str">
        <f t="shared" si="8"/>
        <v>Meier, EG rechts</v>
      </c>
      <c r="D190" s="5">
        <f t="shared" si="6"/>
        <v>28</v>
      </c>
    </row>
    <row r="191" spans="1:4" x14ac:dyDescent="0.25">
      <c r="A191" s="1">
        <f t="shared" si="7"/>
        <v>42194</v>
      </c>
      <c r="B191" s="3" t="str">
        <f>VLOOKUP(MOD(A191-$A$2,11),Tabelle1[],2)&amp;", "&amp;VLOOKUP(MOD(A191-$A$2,11),Tabelle1[],3)</f>
        <v>Schulze, EG Mitte</v>
      </c>
      <c r="C191" s="3" t="str">
        <f t="shared" si="8"/>
        <v>Müller, EG links</v>
      </c>
      <c r="D191" s="5">
        <f t="shared" si="6"/>
        <v>28</v>
      </c>
    </row>
    <row r="192" spans="1:4" x14ac:dyDescent="0.25">
      <c r="A192" s="1">
        <f t="shared" si="7"/>
        <v>42195</v>
      </c>
      <c r="B192" s="3" t="str">
        <f>VLOOKUP(MOD(A192-$A$2,11),Tabelle1[],2)&amp;", "&amp;VLOOKUP(MOD(A192-$A$2,11),Tabelle1[],3)</f>
        <v>Rose, 1. OG rechts</v>
      </c>
      <c r="C192" s="3" t="str">
        <f t="shared" si="8"/>
        <v>Schulze, EG Mitte</v>
      </c>
      <c r="D192" s="5">
        <f t="shared" si="6"/>
        <v>28</v>
      </c>
    </row>
    <row r="193" spans="1:4" x14ac:dyDescent="0.25">
      <c r="A193" s="1">
        <f t="shared" si="7"/>
        <v>42196</v>
      </c>
      <c r="B193" s="3" t="str">
        <f>VLOOKUP(MOD(A193-$A$2,11),Tabelle1[],2)&amp;", "&amp;VLOOKUP(MOD(A193-$A$2,11),Tabelle1[],3)</f>
        <v>Hansen, 1. OG links</v>
      </c>
      <c r="C193" s="3" t="str">
        <f t="shared" si="8"/>
        <v>Rose, 1. OG rechts</v>
      </c>
      <c r="D193" s="5">
        <f t="shared" si="6"/>
        <v>28</v>
      </c>
    </row>
    <row r="194" spans="1:4" x14ac:dyDescent="0.25">
      <c r="A194" s="1">
        <f t="shared" si="7"/>
        <v>42197</v>
      </c>
      <c r="B194" s="3" t="str">
        <f>VLOOKUP(MOD(A194-$A$2,11),Tabelle1[],2)&amp;", "&amp;VLOOKUP(MOD(A194-$A$2,11),Tabelle1[],3)</f>
        <v>Loose, 1. OG Mitte</v>
      </c>
      <c r="C194" s="3" t="str">
        <f t="shared" si="8"/>
        <v>Hansen, 1. OG links</v>
      </c>
      <c r="D194" s="5">
        <f t="shared" si="6"/>
        <v>28</v>
      </c>
    </row>
    <row r="195" spans="1:4" x14ac:dyDescent="0.25">
      <c r="A195" s="1">
        <f t="shared" si="7"/>
        <v>42198</v>
      </c>
      <c r="B195" s="3" t="str">
        <f>VLOOKUP(MOD(A195-$A$2,11),Tabelle1[],2)&amp;", "&amp;VLOOKUP(MOD(A195-$A$2,11),Tabelle1[],3)</f>
        <v>Winter, 2. OG rechts</v>
      </c>
      <c r="C195" s="3" t="str">
        <f t="shared" si="8"/>
        <v>Loose, 1. OG Mitte</v>
      </c>
      <c r="D195" s="5">
        <f t="shared" ref="D195:D258" si="9">WEEKNUM(A195,21)</f>
        <v>29</v>
      </c>
    </row>
    <row r="196" spans="1:4" x14ac:dyDescent="0.25">
      <c r="A196" s="1">
        <f t="shared" ref="A196:A259" si="10">A195+1</f>
        <v>42199</v>
      </c>
      <c r="B196" s="3" t="str">
        <f>VLOOKUP(MOD(A196-$A$2,11),Tabelle1[],2)&amp;", "&amp;VLOOKUP(MOD(A196-$A$2,11),Tabelle1[],3)</f>
        <v>Sommer, 2. OG links</v>
      </c>
      <c r="C196" s="3" t="str">
        <f t="shared" ref="C196:C259" si="11">B195</f>
        <v>Winter, 2. OG rechts</v>
      </c>
      <c r="D196" s="5">
        <f t="shared" si="9"/>
        <v>29</v>
      </c>
    </row>
    <row r="197" spans="1:4" x14ac:dyDescent="0.25">
      <c r="A197" s="1">
        <f t="shared" si="10"/>
        <v>42200</v>
      </c>
      <c r="B197" s="3" t="str">
        <f>VLOOKUP(MOD(A197-$A$2,11),Tabelle1[],2)&amp;", "&amp;VLOOKUP(MOD(A197-$A$2,11),Tabelle1[],3)</f>
        <v>Müller, 2. OG Mitte</v>
      </c>
      <c r="C197" s="3" t="str">
        <f t="shared" si="11"/>
        <v>Sommer, 2. OG links</v>
      </c>
      <c r="D197" s="5">
        <f t="shared" si="9"/>
        <v>29</v>
      </c>
    </row>
    <row r="198" spans="1:4" x14ac:dyDescent="0.25">
      <c r="A198" s="1">
        <f t="shared" si="10"/>
        <v>42201</v>
      </c>
      <c r="B198" s="3" t="str">
        <f>VLOOKUP(MOD(A198-$A$2,11),Tabelle1[],2)&amp;", "&amp;VLOOKUP(MOD(A198-$A$2,11),Tabelle1[],3)</f>
        <v>Kind, 3. OG Links</v>
      </c>
      <c r="C198" s="3" t="str">
        <f t="shared" si="11"/>
        <v>Müller, 2. OG Mitte</v>
      </c>
      <c r="D198" s="5">
        <f t="shared" si="9"/>
        <v>29</v>
      </c>
    </row>
    <row r="199" spans="1:4" x14ac:dyDescent="0.25">
      <c r="A199" s="1">
        <f t="shared" si="10"/>
        <v>42202</v>
      </c>
      <c r="B199" s="3" t="str">
        <f>VLOOKUP(MOD(A199-$A$2,11),Tabelle1[],2)&amp;", "&amp;VLOOKUP(MOD(A199-$A$2,11),Tabelle1[],3)</f>
        <v>Wohl, 3. OG Rechts</v>
      </c>
      <c r="C199" s="3" t="str">
        <f t="shared" si="11"/>
        <v>Kind, 3. OG Links</v>
      </c>
      <c r="D199" s="5">
        <f t="shared" si="9"/>
        <v>29</v>
      </c>
    </row>
    <row r="200" spans="1:4" x14ac:dyDescent="0.25">
      <c r="A200" s="1">
        <f t="shared" si="10"/>
        <v>42203</v>
      </c>
      <c r="B200" s="3" t="str">
        <f>VLOOKUP(MOD(A200-$A$2,11),Tabelle1[],2)&amp;", "&amp;VLOOKUP(MOD(A200-$A$2,11),Tabelle1[],3)</f>
        <v>Meier, EG rechts</v>
      </c>
      <c r="C200" s="3" t="str">
        <f t="shared" si="11"/>
        <v>Wohl, 3. OG Rechts</v>
      </c>
      <c r="D200" s="5">
        <f t="shared" si="9"/>
        <v>29</v>
      </c>
    </row>
    <row r="201" spans="1:4" x14ac:dyDescent="0.25">
      <c r="A201" s="1">
        <f t="shared" si="10"/>
        <v>42204</v>
      </c>
      <c r="B201" s="3" t="str">
        <f>VLOOKUP(MOD(A201-$A$2,11),Tabelle1[],2)&amp;", "&amp;VLOOKUP(MOD(A201-$A$2,11),Tabelle1[],3)</f>
        <v>Müller, EG links</v>
      </c>
      <c r="C201" s="3" t="str">
        <f t="shared" si="11"/>
        <v>Meier, EG rechts</v>
      </c>
      <c r="D201" s="5">
        <f t="shared" si="9"/>
        <v>29</v>
      </c>
    </row>
    <row r="202" spans="1:4" x14ac:dyDescent="0.25">
      <c r="A202" s="1">
        <f t="shared" si="10"/>
        <v>42205</v>
      </c>
      <c r="B202" s="3" t="str">
        <f>VLOOKUP(MOD(A202-$A$2,11),Tabelle1[],2)&amp;", "&amp;VLOOKUP(MOD(A202-$A$2,11),Tabelle1[],3)</f>
        <v>Schulze, EG Mitte</v>
      </c>
      <c r="C202" s="3" t="str">
        <f t="shared" si="11"/>
        <v>Müller, EG links</v>
      </c>
      <c r="D202" s="5">
        <f t="shared" si="9"/>
        <v>30</v>
      </c>
    </row>
    <row r="203" spans="1:4" x14ac:dyDescent="0.25">
      <c r="A203" s="1">
        <f t="shared" si="10"/>
        <v>42206</v>
      </c>
      <c r="B203" s="3" t="str">
        <f>VLOOKUP(MOD(A203-$A$2,11),Tabelle1[],2)&amp;", "&amp;VLOOKUP(MOD(A203-$A$2,11),Tabelle1[],3)</f>
        <v>Rose, 1. OG rechts</v>
      </c>
      <c r="C203" s="3" t="str">
        <f t="shared" si="11"/>
        <v>Schulze, EG Mitte</v>
      </c>
      <c r="D203" s="5">
        <f t="shared" si="9"/>
        <v>30</v>
      </c>
    </row>
    <row r="204" spans="1:4" x14ac:dyDescent="0.25">
      <c r="A204" s="1">
        <f t="shared" si="10"/>
        <v>42207</v>
      </c>
      <c r="B204" s="3" t="str">
        <f>VLOOKUP(MOD(A204-$A$2,11),Tabelle1[],2)&amp;", "&amp;VLOOKUP(MOD(A204-$A$2,11),Tabelle1[],3)</f>
        <v>Hansen, 1. OG links</v>
      </c>
      <c r="C204" s="3" t="str">
        <f t="shared" si="11"/>
        <v>Rose, 1. OG rechts</v>
      </c>
      <c r="D204" s="5">
        <f t="shared" si="9"/>
        <v>30</v>
      </c>
    </row>
    <row r="205" spans="1:4" x14ac:dyDescent="0.25">
      <c r="A205" s="1">
        <f t="shared" si="10"/>
        <v>42208</v>
      </c>
      <c r="B205" s="3" t="str">
        <f>VLOOKUP(MOD(A205-$A$2,11),Tabelle1[],2)&amp;", "&amp;VLOOKUP(MOD(A205-$A$2,11),Tabelle1[],3)</f>
        <v>Loose, 1. OG Mitte</v>
      </c>
      <c r="C205" s="3" t="str">
        <f t="shared" si="11"/>
        <v>Hansen, 1. OG links</v>
      </c>
      <c r="D205" s="5">
        <f t="shared" si="9"/>
        <v>30</v>
      </c>
    </row>
    <row r="206" spans="1:4" x14ac:dyDescent="0.25">
      <c r="A206" s="1">
        <f t="shared" si="10"/>
        <v>42209</v>
      </c>
      <c r="B206" s="3" t="str">
        <f>VLOOKUP(MOD(A206-$A$2,11),Tabelle1[],2)&amp;", "&amp;VLOOKUP(MOD(A206-$A$2,11),Tabelle1[],3)</f>
        <v>Winter, 2. OG rechts</v>
      </c>
      <c r="C206" s="3" t="str">
        <f t="shared" si="11"/>
        <v>Loose, 1. OG Mitte</v>
      </c>
      <c r="D206" s="5">
        <f t="shared" si="9"/>
        <v>30</v>
      </c>
    </row>
    <row r="207" spans="1:4" x14ac:dyDescent="0.25">
      <c r="A207" s="1">
        <f t="shared" si="10"/>
        <v>42210</v>
      </c>
      <c r="B207" s="3" t="str">
        <f>VLOOKUP(MOD(A207-$A$2,11),Tabelle1[],2)&amp;", "&amp;VLOOKUP(MOD(A207-$A$2,11),Tabelle1[],3)</f>
        <v>Sommer, 2. OG links</v>
      </c>
      <c r="C207" s="3" t="str">
        <f t="shared" si="11"/>
        <v>Winter, 2. OG rechts</v>
      </c>
      <c r="D207" s="5">
        <f t="shared" si="9"/>
        <v>30</v>
      </c>
    </row>
    <row r="208" spans="1:4" x14ac:dyDescent="0.25">
      <c r="A208" s="1">
        <f t="shared" si="10"/>
        <v>42211</v>
      </c>
      <c r="B208" s="3" t="str">
        <f>VLOOKUP(MOD(A208-$A$2,11),Tabelle1[],2)&amp;", "&amp;VLOOKUP(MOD(A208-$A$2,11),Tabelle1[],3)</f>
        <v>Müller, 2. OG Mitte</v>
      </c>
      <c r="C208" s="3" t="str">
        <f t="shared" si="11"/>
        <v>Sommer, 2. OG links</v>
      </c>
      <c r="D208" s="5">
        <f t="shared" si="9"/>
        <v>30</v>
      </c>
    </row>
    <row r="209" spans="1:4" x14ac:dyDescent="0.25">
      <c r="A209" s="1">
        <f t="shared" si="10"/>
        <v>42212</v>
      </c>
      <c r="B209" s="3" t="str">
        <f>VLOOKUP(MOD(A209-$A$2,11),Tabelle1[],2)&amp;", "&amp;VLOOKUP(MOD(A209-$A$2,11),Tabelle1[],3)</f>
        <v>Kind, 3. OG Links</v>
      </c>
      <c r="C209" s="3" t="str">
        <f t="shared" si="11"/>
        <v>Müller, 2. OG Mitte</v>
      </c>
      <c r="D209" s="5">
        <f t="shared" si="9"/>
        <v>31</v>
      </c>
    </row>
    <row r="210" spans="1:4" x14ac:dyDescent="0.25">
      <c r="A210" s="1">
        <f t="shared" si="10"/>
        <v>42213</v>
      </c>
      <c r="B210" s="3" t="str">
        <f>VLOOKUP(MOD(A210-$A$2,11),Tabelle1[],2)&amp;", "&amp;VLOOKUP(MOD(A210-$A$2,11),Tabelle1[],3)</f>
        <v>Wohl, 3. OG Rechts</v>
      </c>
      <c r="C210" s="3" t="str">
        <f t="shared" si="11"/>
        <v>Kind, 3. OG Links</v>
      </c>
      <c r="D210" s="5">
        <f t="shared" si="9"/>
        <v>31</v>
      </c>
    </row>
    <row r="211" spans="1:4" x14ac:dyDescent="0.25">
      <c r="A211" s="1">
        <f t="shared" si="10"/>
        <v>42214</v>
      </c>
      <c r="B211" s="3" t="str">
        <f>VLOOKUP(MOD(A211-$A$2,11),Tabelle1[],2)&amp;", "&amp;VLOOKUP(MOD(A211-$A$2,11),Tabelle1[],3)</f>
        <v>Meier, EG rechts</v>
      </c>
      <c r="C211" s="3" t="str">
        <f t="shared" si="11"/>
        <v>Wohl, 3. OG Rechts</v>
      </c>
      <c r="D211" s="5">
        <f t="shared" si="9"/>
        <v>31</v>
      </c>
    </row>
    <row r="212" spans="1:4" x14ac:dyDescent="0.25">
      <c r="A212" s="1">
        <f t="shared" si="10"/>
        <v>42215</v>
      </c>
      <c r="B212" s="3" t="str">
        <f>VLOOKUP(MOD(A212-$A$2,11),Tabelle1[],2)&amp;", "&amp;VLOOKUP(MOD(A212-$A$2,11),Tabelle1[],3)</f>
        <v>Müller, EG links</v>
      </c>
      <c r="C212" s="3" t="str">
        <f t="shared" si="11"/>
        <v>Meier, EG rechts</v>
      </c>
      <c r="D212" s="5">
        <f t="shared" si="9"/>
        <v>31</v>
      </c>
    </row>
    <row r="213" spans="1:4" x14ac:dyDescent="0.25">
      <c r="A213" s="1">
        <f t="shared" si="10"/>
        <v>42216</v>
      </c>
      <c r="B213" s="3" t="str">
        <f>VLOOKUP(MOD(A213-$A$2,11),Tabelle1[],2)&amp;", "&amp;VLOOKUP(MOD(A213-$A$2,11),Tabelle1[],3)</f>
        <v>Schulze, EG Mitte</v>
      </c>
      <c r="C213" s="3" t="str">
        <f t="shared" si="11"/>
        <v>Müller, EG links</v>
      </c>
      <c r="D213" s="5">
        <f t="shared" si="9"/>
        <v>31</v>
      </c>
    </row>
    <row r="214" spans="1:4" x14ac:dyDescent="0.25">
      <c r="A214" s="1">
        <f t="shared" si="10"/>
        <v>42217</v>
      </c>
      <c r="B214" s="3" t="str">
        <f>VLOOKUP(MOD(A214-$A$2,11),Tabelle1[],2)&amp;", "&amp;VLOOKUP(MOD(A214-$A$2,11),Tabelle1[],3)</f>
        <v>Rose, 1. OG rechts</v>
      </c>
      <c r="C214" s="3" t="str">
        <f t="shared" si="11"/>
        <v>Schulze, EG Mitte</v>
      </c>
      <c r="D214" s="5">
        <f t="shared" si="9"/>
        <v>31</v>
      </c>
    </row>
    <row r="215" spans="1:4" x14ac:dyDescent="0.25">
      <c r="A215" s="1">
        <f t="shared" si="10"/>
        <v>42218</v>
      </c>
      <c r="B215" s="3" t="str">
        <f>VLOOKUP(MOD(A215-$A$2,11),Tabelle1[],2)&amp;", "&amp;VLOOKUP(MOD(A215-$A$2,11),Tabelle1[],3)</f>
        <v>Hansen, 1. OG links</v>
      </c>
      <c r="C215" s="3" t="str">
        <f t="shared" si="11"/>
        <v>Rose, 1. OG rechts</v>
      </c>
      <c r="D215" s="5">
        <f t="shared" si="9"/>
        <v>31</v>
      </c>
    </row>
    <row r="216" spans="1:4" x14ac:dyDescent="0.25">
      <c r="A216" s="1">
        <f t="shared" si="10"/>
        <v>42219</v>
      </c>
      <c r="B216" s="3" t="str">
        <f>VLOOKUP(MOD(A216-$A$2,11),Tabelle1[],2)&amp;", "&amp;VLOOKUP(MOD(A216-$A$2,11),Tabelle1[],3)</f>
        <v>Loose, 1. OG Mitte</v>
      </c>
      <c r="C216" s="3" t="str">
        <f t="shared" si="11"/>
        <v>Hansen, 1. OG links</v>
      </c>
      <c r="D216" s="5">
        <f t="shared" si="9"/>
        <v>32</v>
      </c>
    </row>
    <row r="217" spans="1:4" x14ac:dyDescent="0.25">
      <c r="A217" s="1">
        <f t="shared" si="10"/>
        <v>42220</v>
      </c>
      <c r="B217" s="3" t="str">
        <f>VLOOKUP(MOD(A217-$A$2,11),Tabelle1[],2)&amp;", "&amp;VLOOKUP(MOD(A217-$A$2,11),Tabelle1[],3)</f>
        <v>Winter, 2. OG rechts</v>
      </c>
      <c r="C217" s="3" t="str">
        <f t="shared" si="11"/>
        <v>Loose, 1. OG Mitte</v>
      </c>
      <c r="D217" s="5">
        <f t="shared" si="9"/>
        <v>32</v>
      </c>
    </row>
    <row r="218" spans="1:4" x14ac:dyDescent="0.25">
      <c r="A218" s="1">
        <f t="shared" si="10"/>
        <v>42221</v>
      </c>
      <c r="B218" s="3" t="str">
        <f>VLOOKUP(MOD(A218-$A$2,11),Tabelle1[],2)&amp;", "&amp;VLOOKUP(MOD(A218-$A$2,11),Tabelle1[],3)</f>
        <v>Sommer, 2. OG links</v>
      </c>
      <c r="C218" s="3" t="str">
        <f t="shared" si="11"/>
        <v>Winter, 2. OG rechts</v>
      </c>
      <c r="D218" s="5">
        <f t="shared" si="9"/>
        <v>32</v>
      </c>
    </row>
    <row r="219" spans="1:4" x14ac:dyDescent="0.25">
      <c r="A219" s="1">
        <f t="shared" si="10"/>
        <v>42222</v>
      </c>
      <c r="B219" s="3" t="str">
        <f>VLOOKUP(MOD(A219-$A$2,11),Tabelle1[],2)&amp;", "&amp;VLOOKUP(MOD(A219-$A$2,11),Tabelle1[],3)</f>
        <v>Müller, 2. OG Mitte</v>
      </c>
      <c r="C219" s="3" t="str">
        <f t="shared" si="11"/>
        <v>Sommer, 2. OG links</v>
      </c>
      <c r="D219" s="5">
        <f t="shared" si="9"/>
        <v>32</v>
      </c>
    </row>
    <row r="220" spans="1:4" x14ac:dyDescent="0.25">
      <c r="A220" s="1">
        <f t="shared" si="10"/>
        <v>42223</v>
      </c>
      <c r="B220" s="3" t="str">
        <f>VLOOKUP(MOD(A220-$A$2,11),Tabelle1[],2)&amp;", "&amp;VLOOKUP(MOD(A220-$A$2,11),Tabelle1[],3)</f>
        <v>Kind, 3. OG Links</v>
      </c>
      <c r="C220" s="3" t="str">
        <f t="shared" si="11"/>
        <v>Müller, 2. OG Mitte</v>
      </c>
      <c r="D220" s="5">
        <f t="shared" si="9"/>
        <v>32</v>
      </c>
    </row>
    <row r="221" spans="1:4" x14ac:dyDescent="0.25">
      <c r="A221" s="1">
        <f t="shared" si="10"/>
        <v>42224</v>
      </c>
      <c r="B221" s="3" t="str">
        <f>VLOOKUP(MOD(A221-$A$2,11),Tabelle1[],2)&amp;", "&amp;VLOOKUP(MOD(A221-$A$2,11),Tabelle1[],3)</f>
        <v>Wohl, 3. OG Rechts</v>
      </c>
      <c r="C221" s="3" t="str">
        <f t="shared" si="11"/>
        <v>Kind, 3. OG Links</v>
      </c>
      <c r="D221" s="5">
        <f t="shared" si="9"/>
        <v>32</v>
      </c>
    </row>
    <row r="222" spans="1:4" x14ac:dyDescent="0.25">
      <c r="A222" s="1">
        <f t="shared" si="10"/>
        <v>42225</v>
      </c>
      <c r="B222" s="3" t="str">
        <f>VLOOKUP(MOD(A222-$A$2,11),Tabelle1[],2)&amp;", "&amp;VLOOKUP(MOD(A222-$A$2,11),Tabelle1[],3)</f>
        <v>Meier, EG rechts</v>
      </c>
      <c r="C222" s="3" t="str">
        <f t="shared" si="11"/>
        <v>Wohl, 3. OG Rechts</v>
      </c>
      <c r="D222" s="5">
        <f t="shared" si="9"/>
        <v>32</v>
      </c>
    </row>
    <row r="223" spans="1:4" x14ac:dyDescent="0.25">
      <c r="A223" s="1">
        <f t="shared" si="10"/>
        <v>42226</v>
      </c>
      <c r="B223" s="3" t="str">
        <f>VLOOKUP(MOD(A223-$A$2,11),Tabelle1[],2)&amp;", "&amp;VLOOKUP(MOD(A223-$A$2,11),Tabelle1[],3)</f>
        <v>Müller, EG links</v>
      </c>
      <c r="C223" s="3" t="str">
        <f t="shared" si="11"/>
        <v>Meier, EG rechts</v>
      </c>
      <c r="D223" s="5">
        <f t="shared" si="9"/>
        <v>33</v>
      </c>
    </row>
    <row r="224" spans="1:4" x14ac:dyDescent="0.25">
      <c r="A224" s="1">
        <f t="shared" si="10"/>
        <v>42227</v>
      </c>
      <c r="B224" s="3" t="str">
        <f>VLOOKUP(MOD(A224-$A$2,11),Tabelle1[],2)&amp;", "&amp;VLOOKUP(MOD(A224-$A$2,11),Tabelle1[],3)</f>
        <v>Schulze, EG Mitte</v>
      </c>
      <c r="C224" s="3" t="str">
        <f t="shared" si="11"/>
        <v>Müller, EG links</v>
      </c>
      <c r="D224" s="5">
        <f t="shared" si="9"/>
        <v>33</v>
      </c>
    </row>
    <row r="225" spans="1:4" x14ac:dyDescent="0.25">
      <c r="A225" s="1">
        <f t="shared" si="10"/>
        <v>42228</v>
      </c>
      <c r="B225" s="3" t="str">
        <f>VLOOKUP(MOD(A225-$A$2,11),Tabelle1[],2)&amp;", "&amp;VLOOKUP(MOD(A225-$A$2,11),Tabelle1[],3)</f>
        <v>Rose, 1. OG rechts</v>
      </c>
      <c r="C225" s="3" t="str">
        <f t="shared" si="11"/>
        <v>Schulze, EG Mitte</v>
      </c>
      <c r="D225" s="5">
        <f t="shared" si="9"/>
        <v>33</v>
      </c>
    </row>
    <row r="226" spans="1:4" x14ac:dyDescent="0.25">
      <c r="A226" s="1">
        <f t="shared" si="10"/>
        <v>42229</v>
      </c>
      <c r="B226" s="3" t="str">
        <f>VLOOKUP(MOD(A226-$A$2,11),Tabelle1[],2)&amp;", "&amp;VLOOKUP(MOD(A226-$A$2,11),Tabelle1[],3)</f>
        <v>Hansen, 1. OG links</v>
      </c>
      <c r="C226" s="3" t="str">
        <f t="shared" si="11"/>
        <v>Rose, 1. OG rechts</v>
      </c>
      <c r="D226" s="5">
        <f t="shared" si="9"/>
        <v>33</v>
      </c>
    </row>
    <row r="227" spans="1:4" x14ac:dyDescent="0.25">
      <c r="A227" s="1">
        <f t="shared" si="10"/>
        <v>42230</v>
      </c>
      <c r="B227" s="3" t="str">
        <f>VLOOKUP(MOD(A227-$A$2,11),Tabelle1[],2)&amp;", "&amp;VLOOKUP(MOD(A227-$A$2,11),Tabelle1[],3)</f>
        <v>Loose, 1. OG Mitte</v>
      </c>
      <c r="C227" s="3" t="str">
        <f t="shared" si="11"/>
        <v>Hansen, 1. OG links</v>
      </c>
      <c r="D227" s="5">
        <f t="shared" si="9"/>
        <v>33</v>
      </c>
    </row>
    <row r="228" spans="1:4" x14ac:dyDescent="0.25">
      <c r="A228" s="1">
        <f t="shared" si="10"/>
        <v>42231</v>
      </c>
      <c r="B228" s="3" t="str">
        <f>VLOOKUP(MOD(A228-$A$2,11),Tabelle1[],2)&amp;", "&amp;VLOOKUP(MOD(A228-$A$2,11),Tabelle1[],3)</f>
        <v>Winter, 2. OG rechts</v>
      </c>
      <c r="C228" s="3" t="str">
        <f t="shared" si="11"/>
        <v>Loose, 1. OG Mitte</v>
      </c>
      <c r="D228" s="5">
        <f t="shared" si="9"/>
        <v>33</v>
      </c>
    </row>
    <row r="229" spans="1:4" x14ac:dyDescent="0.25">
      <c r="A229" s="1">
        <f t="shared" si="10"/>
        <v>42232</v>
      </c>
      <c r="B229" s="3" t="str">
        <f>VLOOKUP(MOD(A229-$A$2,11),Tabelle1[],2)&amp;", "&amp;VLOOKUP(MOD(A229-$A$2,11),Tabelle1[],3)</f>
        <v>Sommer, 2. OG links</v>
      </c>
      <c r="C229" s="3" t="str">
        <f t="shared" si="11"/>
        <v>Winter, 2. OG rechts</v>
      </c>
      <c r="D229" s="5">
        <f t="shared" si="9"/>
        <v>33</v>
      </c>
    </row>
    <row r="230" spans="1:4" x14ac:dyDescent="0.25">
      <c r="A230" s="1">
        <f t="shared" si="10"/>
        <v>42233</v>
      </c>
      <c r="B230" s="3" t="str">
        <f>VLOOKUP(MOD(A230-$A$2,11),Tabelle1[],2)&amp;", "&amp;VLOOKUP(MOD(A230-$A$2,11),Tabelle1[],3)</f>
        <v>Müller, 2. OG Mitte</v>
      </c>
      <c r="C230" s="3" t="str">
        <f t="shared" si="11"/>
        <v>Sommer, 2. OG links</v>
      </c>
      <c r="D230" s="5">
        <f t="shared" si="9"/>
        <v>34</v>
      </c>
    </row>
    <row r="231" spans="1:4" x14ac:dyDescent="0.25">
      <c r="A231" s="1">
        <f t="shared" si="10"/>
        <v>42234</v>
      </c>
      <c r="B231" s="3" t="str">
        <f>VLOOKUP(MOD(A231-$A$2,11),Tabelle1[],2)&amp;", "&amp;VLOOKUP(MOD(A231-$A$2,11),Tabelle1[],3)</f>
        <v>Kind, 3. OG Links</v>
      </c>
      <c r="C231" s="3" t="str">
        <f t="shared" si="11"/>
        <v>Müller, 2. OG Mitte</v>
      </c>
      <c r="D231" s="5">
        <f t="shared" si="9"/>
        <v>34</v>
      </c>
    </row>
    <row r="232" spans="1:4" x14ac:dyDescent="0.25">
      <c r="A232" s="1">
        <f t="shared" si="10"/>
        <v>42235</v>
      </c>
      <c r="B232" s="3" t="str">
        <f>VLOOKUP(MOD(A232-$A$2,11),Tabelle1[],2)&amp;", "&amp;VLOOKUP(MOD(A232-$A$2,11),Tabelle1[],3)</f>
        <v>Wohl, 3. OG Rechts</v>
      </c>
      <c r="C232" s="3" t="str">
        <f t="shared" si="11"/>
        <v>Kind, 3. OG Links</v>
      </c>
      <c r="D232" s="5">
        <f t="shared" si="9"/>
        <v>34</v>
      </c>
    </row>
    <row r="233" spans="1:4" x14ac:dyDescent="0.25">
      <c r="A233" s="1">
        <f t="shared" si="10"/>
        <v>42236</v>
      </c>
      <c r="B233" s="3" t="str">
        <f>VLOOKUP(MOD(A233-$A$2,11),Tabelle1[],2)&amp;", "&amp;VLOOKUP(MOD(A233-$A$2,11),Tabelle1[],3)</f>
        <v>Meier, EG rechts</v>
      </c>
      <c r="C233" s="3" t="str">
        <f t="shared" si="11"/>
        <v>Wohl, 3. OG Rechts</v>
      </c>
      <c r="D233" s="5">
        <f t="shared" si="9"/>
        <v>34</v>
      </c>
    </row>
    <row r="234" spans="1:4" x14ac:dyDescent="0.25">
      <c r="A234" s="1">
        <f t="shared" si="10"/>
        <v>42237</v>
      </c>
      <c r="B234" s="3" t="str">
        <f>VLOOKUP(MOD(A234-$A$2,11),Tabelle1[],2)&amp;", "&amp;VLOOKUP(MOD(A234-$A$2,11),Tabelle1[],3)</f>
        <v>Müller, EG links</v>
      </c>
      <c r="C234" s="3" t="str">
        <f t="shared" si="11"/>
        <v>Meier, EG rechts</v>
      </c>
      <c r="D234" s="5">
        <f t="shared" si="9"/>
        <v>34</v>
      </c>
    </row>
    <row r="235" spans="1:4" x14ac:dyDescent="0.25">
      <c r="A235" s="1">
        <f t="shared" si="10"/>
        <v>42238</v>
      </c>
      <c r="B235" s="3" t="str">
        <f>VLOOKUP(MOD(A235-$A$2,11),Tabelle1[],2)&amp;", "&amp;VLOOKUP(MOD(A235-$A$2,11),Tabelle1[],3)</f>
        <v>Schulze, EG Mitte</v>
      </c>
      <c r="C235" s="3" t="str">
        <f t="shared" si="11"/>
        <v>Müller, EG links</v>
      </c>
      <c r="D235" s="5">
        <f t="shared" si="9"/>
        <v>34</v>
      </c>
    </row>
    <row r="236" spans="1:4" x14ac:dyDescent="0.25">
      <c r="A236" s="1">
        <f t="shared" si="10"/>
        <v>42239</v>
      </c>
      <c r="B236" s="3" t="str">
        <f>VLOOKUP(MOD(A236-$A$2,11),Tabelle1[],2)&amp;", "&amp;VLOOKUP(MOD(A236-$A$2,11),Tabelle1[],3)</f>
        <v>Rose, 1. OG rechts</v>
      </c>
      <c r="C236" s="3" t="str">
        <f t="shared" si="11"/>
        <v>Schulze, EG Mitte</v>
      </c>
      <c r="D236" s="5">
        <f t="shared" si="9"/>
        <v>34</v>
      </c>
    </row>
    <row r="237" spans="1:4" x14ac:dyDescent="0.25">
      <c r="A237" s="1">
        <f t="shared" si="10"/>
        <v>42240</v>
      </c>
      <c r="B237" s="3" t="str">
        <f>VLOOKUP(MOD(A237-$A$2,11),Tabelle1[],2)&amp;", "&amp;VLOOKUP(MOD(A237-$A$2,11),Tabelle1[],3)</f>
        <v>Hansen, 1. OG links</v>
      </c>
      <c r="C237" s="3" t="str">
        <f t="shared" si="11"/>
        <v>Rose, 1. OG rechts</v>
      </c>
      <c r="D237" s="5">
        <f t="shared" si="9"/>
        <v>35</v>
      </c>
    </row>
    <row r="238" spans="1:4" x14ac:dyDescent="0.25">
      <c r="A238" s="1">
        <f t="shared" si="10"/>
        <v>42241</v>
      </c>
      <c r="B238" s="3" t="str">
        <f>VLOOKUP(MOD(A238-$A$2,11),Tabelle1[],2)&amp;", "&amp;VLOOKUP(MOD(A238-$A$2,11),Tabelle1[],3)</f>
        <v>Loose, 1. OG Mitte</v>
      </c>
      <c r="C238" s="3" t="str">
        <f t="shared" si="11"/>
        <v>Hansen, 1. OG links</v>
      </c>
      <c r="D238" s="5">
        <f t="shared" si="9"/>
        <v>35</v>
      </c>
    </row>
    <row r="239" spans="1:4" x14ac:dyDescent="0.25">
      <c r="A239" s="1">
        <f t="shared" si="10"/>
        <v>42242</v>
      </c>
      <c r="B239" s="3" t="str">
        <f>VLOOKUP(MOD(A239-$A$2,11),Tabelle1[],2)&amp;", "&amp;VLOOKUP(MOD(A239-$A$2,11),Tabelle1[],3)</f>
        <v>Winter, 2. OG rechts</v>
      </c>
      <c r="C239" s="3" t="str">
        <f t="shared" si="11"/>
        <v>Loose, 1. OG Mitte</v>
      </c>
      <c r="D239" s="5">
        <f t="shared" si="9"/>
        <v>35</v>
      </c>
    </row>
    <row r="240" spans="1:4" x14ac:dyDescent="0.25">
      <c r="A240" s="1">
        <f t="shared" si="10"/>
        <v>42243</v>
      </c>
      <c r="B240" s="3" t="str">
        <f>VLOOKUP(MOD(A240-$A$2,11),Tabelle1[],2)&amp;", "&amp;VLOOKUP(MOD(A240-$A$2,11),Tabelle1[],3)</f>
        <v>Sommer, 2. OG links</v>
      </c>
      <c r="C240" s="3" t="str">
        <f t="shared" si="11"/>
        <v>Winter, 2. OG rechts</v>
      </c>
      <c r="D240" s="5">
        <f t="shared" si="9"/>
        <v>35</v>
      </c>
    </row>
    <row r="241" spans="1:4" x14ac:dyDescent="0.25">
      <c r="A241" s="1">
        <f t="shared" si="10"/>
        <v>42244</v>
      </c>
      <c r="B241" s="3" t="str">
        <f>VLOOKUP(MOD(A241-$A$2,11),Tabelle1[],2)&amp;", "&amp;VLOOKUP(MOD(A241-$A$2,11),Tabelle1[],3)</f>
        <v>Müller, 2. OG Mitte</v>
      </c>
      <c r="C241" s="3" t="str">
        <f t="shared" si="11"/>
        <v>Sommer, 2. OG links</v>
      </c>
      <c r="D241" s="5">
        <f t="shared" si="9"/>
        <v>35</v>
      </c>
    </row>
    <row r="242" spans="1:4" x14ac:dyDescent="0.25">
      <c r="A242" s="1">
        <f t="shared" si="10"/>
        <v>42245</v>
      </c>
      <c r="B242" s="3" t="str">
        <f>VLOOKUP(MOD(A242-$A$2,11),Tabelle1[],2)&amp;", "&amp;VLOOKUP(MOD(A242-$A$2,11),Tabelle1[],3)</f>
        <v>Kind, 3. OG Links</v>
      </c>
      <c r="C242" s="3" t="str">
        <f t="shared" si="11"/>
        <v>Müller, 2. OG Mitte</v>
      </c>
      <c r="D242" s="5">
        <f t="shared" si="9"/>
        <v>35</v>
      </c>
    </row>
    <row r="243" spans="1:4" x14ac:dyDescent="0.25">
      <c r="A243" s="1">
        <f t="shared" si="10"/>
        <v>42246</v>
      </c>
      <c r="B243" s="3" t="str">
        <f>VLOOKUP(MOD(A243-$A$2,11),Tabelle1[],2)&amp;", "&amp;VLOOKUP(MOD(A243-$A$2,11),Tabelle1[],3)</f>
        <v>Wohl, 3. OG Rechts</v>
      </c>
      <c r="C243" s="3" t="str">
        <f t="shared" si="11"/>
        <v>Kind, 3. OG Links</v>
      </c>
      <c r="D243" s="5">
        <f t="shared" si="9"/>
        <v>35</v>
      </c>
    </row>
    <row r="244" spans="1:4" x14ac:dyDescent="0.25">
      <c r="A244" s="1">
        <f t="shared" si="10"/>
        <v>42247</v>
      </c>
      <c r="B244" s="3" t="str">
        <f>VLOOKUP(MOD(A244-$A$2,11),Tabelle1[],2)&amp;", "&amp;VLOOKUP(MOD(A244-$A$2,11),Tabelle1[],3)</f>
        <v>Meier, EG rechts</v>
      </c>
      <c r="C244" s="3" t="str">
        <f t="shared" si="11"/>
        <v>Wohl, 3. OG Rechts</v>
      </c>
      <c r="D244" s="5">
        <f t="shared" si="9"/>
        <v>36</v>
      </c>
    </row>
    <row r="245" spans="1:4" x14ac:dyDescent="0.25">
      <c r="A245" s="1">
        <f t="shared" si="10"/>
        <v>42248</v>
      </c>
      <c r="B245" s="3" t="str">
        <f>VLOOKUP(MOD(A245-$A$2,11),Tabelle1[],2)&amp;", "&amp;VLOOKUP(MOD(A245-$A$2,11),Tabelle1[],3)</f>
        <v>Müller, EG links</v>
      </c>
      <c r="C245" s="3" t="str">
        <f t="shared" si="11"/>
        <v>Meier, EG rechts</v>
      </c>
      <c r="D245" s="5">
        <f t="shared" si="9"/>
        <v>36</v>
      </c>
    </row>
    <row r="246" spans="1:4" x14ac:dyDescent="0.25">
      <c r="A246" s="1">
        <f t="shared" si="10"/>
        <v>42249</v>
      </c>
      <c r="B246" s="3" t="str">
        <f>VLOOKUP(MOD(A246-$A$2,11),Tabelle1[],2)&amp;", "&amp;VLOOKUP(MOD(A246-$A$2,11),Tabelle1[],3)</f>
        <v>Schulze, EG Mitte</v>
      </c>
      <c r="C246" s="3" t="str">
        <f t="shared" si="11"/>
        <v>Müller, EG links</v>
      </c>
      <c r="D246" s="5">
        <f t="shared" si="9"/>
        <v>36</v>
      </c>
    </row>
    <row r="247" spans="1:4" x14ac:dyDescent="0.25">
      <c r="A247" s="1">
        <f t="shared" si="10"/>
        <v>42250</v>
      </c>
      <c r="B247" s="3" t="str">
        <f>VLOOKUP(MOD(A247-$A$2,11),Tabelle1[],2)&amp;", "&amp;VLOOKUP(MOD(A247-$A$2,11),Tabelle1[],3)</f>
        <v>Rose, 1. OG rechts</v>
      </c>
      <c r="C247" s="3" t="str">
        <f t="shared" si="11"/>
        <v>Schulze, EG Mitte</v>
      </c>
      <c r="D247" s="5">
        <f t="shared" si="9"/>
        <v>36</v>
      </c>
    </row>
    <row r="248" spans="1:4" x14ac:dyDescent="0.25">
      <c r="A248" s="1">
        <f t="shared" si="10"/>
        <v>42251</v>
      </c>
      <c r="B248" s="3" t="str">
        <f>VLOOKUP(MOD(A248-$A$2,11),Tabelle1[],2)&amp;", "&amp;VLOOKUP(MOD(A248-$A$2,11),Tabelle1[],3)</f>
        <v>Hansen, 1. OG links</v>
      </c>
      <c r="C248" s="3" t="str">
        <f t="shared" si="11"/>
        <v>Rose, 1. OG rechts</v>
      </c>
      <c r="D248" s="5">
        <f t="shared" si="9"/>
        <v>36</v>
      </c>
    </row>
    <row r="249" spans="1:4" x14ac:dyDescent="0.25">
      <c r="A249" s="1">
        <f t="shared" si="10"/>
        <v>42252</v>
      </c>
      <c r="B249" s="3" t="str">
        <f>VLOOKUP(MOD(A249-$A$2,11),Tabelle1[],2)&amp;", "&amp;VLOOKUP(MOD(A249-$A$2,11),Tabelle1[],3)</f>
        <v>Loose, 1. OG Mitte</v>
      </c>
      <c r="C249" s="3" t="str">
        <f t="shared" si="11"/>
        <v>Hansen, 1. OG links</v>
      </c>
      <c r="D249" s="5">
        <f t="shared" si="9"/>
        <v>36</v>
      </c>
    </row>
    <row r="250" spans="1:4" x14ac:dyDescent="0.25">
      <c r="A250" s="1">
        <f t="shared" si="10"/>
        <v>42253</v>
      </c>
      <c r="B250" s="3" t="str">
        <f>VLOOKUP(MOD(A250-$A$2,11),Tabelle1[],2)&amp;", "&amp;VLOOKUP(MOD(A250-$A$2,11),Tabelle1[],3)</f>
        <v>Winter, 2. OG rechts</v>
      </c>
      <c r="C250" s="3" t="str">
        <f t="shared" si="11"/>
        <v>Loose, 1. OG Mitte</v>
      </c>
      <c r="D250" s="5">
        <f t="shared" si="9"/>
        <v>36</v>
      </c>
    </row>
    <row r="251" spans="1:4" x14ac:dyDescent="0.25">
      <c r="A251" s="1">
        <f t="shared" si="10"/>
        <v>42254</v>
      </c>
      <c r="B251" s="3" t="str">
        <f>VLOOKUP(MOD(A251-$A$2,11),Tabelle1[],2)&amp;", "&amp;VLOOKUP(MOD(A251-$A$2,11),Tabelle1[],3)</f>
        <v>Sommer, 2. OG links</v>
      </c>
      <c r="C251" s="3" t="str">
        <f t="shared" si="11"/>
        <v>Winter, 2. OG rechts</v>
      </c>
      <c r="D251" s="5">
        <f t="shared" si="9"/>
        <v>37</v>
      </c>
    </row>
    <row r="252" spans="1:4" x14ac:dyDescent="0.25">
      <c r="A252" s="1">
        <f t="shared" si="10"/>
        <v>42255</v>
      </c>
      <c r="B252" s="3" t="str">
        <f>VLOOKUP(MOD(A252-$A$2,11),Tabelle1[],2)&amp;", "&amp;VLOOKUP(MOD(A252-$A$2,11),Tabelle1[],3)</f>
        <v>Müller, 2. OG Mitte</v>
      </c>
      <c r="C252" s="3" t="str">
        <f t="shared" si="11"/>
        <v>Sommer, 2. OG links</v>
      </c>
      <c r="D252" s="5">
        <f t="shared" si="9"/>
        <v>37</v>
      </c>
    </row>
    <row r="253" spans="1:4" x14ac:dyDescent="0.25">
      <c r="A253" s="1">
        <f t="shared" si="10"/>
        <v>42256</v>
      </c>
      <c r="B253" s="3" t="str">
        <f>VLOOKUP(MOD(A253-$A$2,11),Tabelle1[],2)&amp;", "&amp;VLOOKUP(MOD(A253-$A$2,11),Tabelle1[],3)</f>
        <v>Kind, 3. OG Links</v>
      </c>
      <c r="C253" s="3" t="str">
        <f t="shared" si="11"/>
        <v>Müller, 2. OG Mitte</v>
      </c>
      <c r="D253" s="5">
        <f t="shared" si="9"/>
        <v>37</v>
      </c>
    </row>
    <row r="254" spans="1:4" x14ac:dyDescent="0.25">
      <c r="A254" s="1">
        <f t="shared" si="10"/>
        <v>42257</v>
      </c>
      <c r="B254" s="3" t="str">
        <f>VLOOKUP(MOD(A254-$A$2,11),Tabelle1[],2)&amp;", "&amp;VLOOKUP(MOD(A254-$A$2,11),Tabelle1[],3)</f>
        <v>Wohl, 3. OG Rechts</v>
      </c>
      <c r="C254" s="3" t="str">
        <f t="shared" si="11"/>
        <v>Kind, 3. OG Links</v>
      </c>
      <c r="D254" s="5">
        <f t="shared" si="9"/>
        <v>37</v>
      </c>
    </row>
    <row r="255" spans="1:4" x14ac:dyDescent="0.25">
      <c r="A255" s="1">
        <f t="shared" si="10"/>
        <v>42258</v>
      </c>
      <c r="B255" s="3" t="str">
        <f>VLOOKUP(MOD(A255-$A$2,11),Tabelle1[],2)&amp;", "&amp;VLOOKUP(MOD(A255-$A$2,11),Tabelle1[],3)</f>
        <v>Meier, EG rechts</v>
      </c>
      <c r="C255" s="3" t="str">
        <f t="shared" si="11"/>
        <v>Wohl, 3. OG Rechts</v>
      </c>
      <c r="D255" s="5">
        <f t="shared" si="9"/>
        <v>37</v>
      </c>
    </row>
    <row r="256" spans="1:4" x14ac:dyDescent="0.25">
      <c r="A256" s="1">
        <f t="shared" si="10"/>
        <v>42259</v>
      </c>
      <c r="B256" s="3" t="str">
        <f>VLOOKUP(MOD(A256-$A$2,11),Tabelle1[],2)&amp;", "&amp;VLOOKUP(MOD(A256-$A$2,11),Tabelle1[],3)</f>
        <v>Müller, EG links</v>
      </c>
      <c r="C256" s="3" t="str">
        <f t="shared" si="11"/>
        <v>Meier, EG rechts</v>
      </c>
      <c r="D256" s="5">
        <f t="shared" si="9"/>
        <v>37</v>
      </c>
    </row>
    <row r="257" spans="1:4" x14ac:dyDescent="0.25">
      <c r="A257" s="1">
        <f t="shared" si="10"/>
        <v>42260</v>
      </c>
      <c r="B257" s="3" t="str">
        <f>VLOOKUP(MOD(A257-$A$2,11),Tabelle1[],2)&amp;", "&amp;VLOOKUP(MOD(A257-$A$2,11),Tabelle1[],3)</f>
        <v>Schulze, EG Mitte</v>
      </c>
      <c r="C257" s="3" t="str">
        <f t="shared" si="11"/>
        <v>Müller, EG links</v>
      </c>
      <c r="D257" s="5">
        <f t="shared" si="9"/>
        <v>37</v>
      </c>
    </row>
    <row r="258" spans="1:4" x14ac:dyDescent="0.25">
      <c r="A258" s="1">
        <f t="shared" si="10"/>
        <v>42261</v>
      </c>
      <c r="B258" s="3" t="str">
        <f>VLOOKUP(MOD(A258-$A$2,11),Tabelle1[],2)&amp;", "&amp;VLOOKUP(MOD(A258-$A$2,11),Tabelle1[],3)</f>
        <v>Rose, 1. OG rechts</v>
      </c>
      <c r="C258" s="3" t="str">
        <f t="shared" si="11"/>
        <v>Schulze, EG Mitte</v>
      </c>
      <c r="D258" s="5">
        <f t="shared" si="9"/>
        <v>38</v>
      </c>
    </row>
    <row r="259" spans="1:4" x14ac:dyDescent="0.25">
      <c r="A259" s="1">
        <f t="shared" si="10"/>
        <v>42262</v>
      </c>
      <c r="B259" s="3" t="str">
        <f>VLOOKUP(MOD(A259-$A$2,11),Tabelle1[],2)&amp;", "&amp;VLOOKUP(MOD(A259-$A$2,11),Tabelle1[],3)</f>
        <v>Hansen, 1. OG links</v>
      </c>
      <c r="C259" s="3" t="str">
        <f t="shared" si="11"/>
        <v>Rose, 1. OG rechts</v>
      </c>
      <c r="D259" s="5">
        <f t="shared" ref="D259:D322" si="12">WEEKNUM(A259,21)</f>
        <v>38</v>
      </c>
    </row>
    <row r="260" spans="1:4" x14ac:dyDescent="0.25">
      <c r="A260" s="1">
        <f t="shared" ref="A260:A323" si="13">A259+1</f>
        <v>42263</v>
      </c>
      <c r="B260" s="3" t="str">
        <f>VLOOKUP(MOD(A260-$A$2,11),Tabelle1[],2)&amp;", "&amp;VLOOKUP(MOD(A260-$A$2,11),Tabelle1[],3)</f>
        <v>Loose, 1. OG Mitte</v>
      </c>
      <c r="C260" s="3" t="str">
        <f t="shared" ref="C260:C323" si="14">B259</f>
        <v>Hansen, 1. OG links</v>
      </c>
      <c r="D260" s="5">
        <f t="shared" si="12"/>
        <v>38</v>
      </c>
    </row>
    <row r="261" spans="1:4" x14ac:dyDescent="0.25">
      <c r="A261" s="1">
        <f t="shared" si="13"/>
        <v>42264</v>
      </c>
      <c r="B261" s="3" t="str">
        <f>VLOOKUP(MOD(A261-$A$2,11),Tabelle1[],2)&amp;", "&amp;VLOOKUP(MOD(A261-$A$2,11),Tabelle1[],3)</f>
        <v>Winter, 2. OG rechts</v>
      </c>
      <c r="C261" s="3" t="str">
        <f t="shared" si="14"/>
        <v>Loose, 1. OG Mitte</v>
      </c>
      <c r="D261" s="5">
        <f t="shared" si="12"/>
        <v>38</v>
      </c>
    </row>
    <row r="262" spans="1:4" x14ac:dyDescent="0.25">
      <c r="A262" s="1">
        <f t="shared" si="13"/>
        <v>42265</v>
      </c>
      <c r="B262" s="3" t="str">
        <f>VLOOKUP(MOD(A262-$A$2,11),Tabelle1[],2)&amp;", "&amp;VLOOKUP(MOD(A262-$A$2,11),Tabelle1[],3)</f>
        <v>Sommer, 2. OG links</v>
      </c>
      <c r="C262" s="3" t="str">
        <f t="shared" si="14"/>
        <v>Winter, 2. OG rechts</v>
      </c>
      <c r="D262" s="5">
        <f t="shared" si="12"/>
        <v>38</v>
      </c>
    </row>
    <row r="263" spans="1:4" x14ac:dyDescent="0.25">
      <c r="A263" s="1">
        <f t="shared" si="13"/>
        <v>42266</v>
      </c>
      <c r="B263" s="3" t="str">
        <f>VLOOKUP(MOD(A263-$A$2,11),Tabelle1[],2)&amp;", "&amp;VLOOKUP(MOD(A263-$A$2,11),Tabelle1[],3)</f>
        <v>Müller, 2. OG Mitte</v>
      </c>
      <c r="C263" s="3" t="str">
        <f t="shared" si="14"/>
        <v>Sommer, 2. OG links</v>
      </c>
      <c r="D263" s="5">
        <f t="shared" si="12"/>
        <v>38</v>
      </c>
    </row>
    <row r="264" spans="1:4" x14ac:dyDescent="0.25">
      <c r="A264" s="1">
        <f t="shared" si="13"/>
        <v>42267</v>
      </c>
      <c r="B264" s="3" t="str">
        <f>VLOOKUP(MOD(A264-$A$2,11),Tabelle1[],2)&amp;", "&amp;VLOOKUP(MOD(A264-$A$2,11),Tabelle1[],3)</f>
        <v>Kind, 3. OG Links</v>
      </c>
      <c r="C264" s="3" t="str">
        <f t="shared" si="14"/>
        <v>Müller, 2. OG Mitte</v>
      </c>
      <c r="D264" s="5">
        <f t="shared" si="12"/>
        <v>38</v>
      </c>
    </row>
    <row r="265" spans="1:4" x14ac:dyDescent="0.25">
      <c r="A265" s="1">
        <f t="shared" si="13"/>
        <v>42268</v>
      </c>
      <c r="B265" s="3" t="str">
        <f>VLOOKUP(MOD(A265-$A$2,11),Tabelle1[],2)&amp;", "&amp;VLOOKUP(MOD(A265-$A$2,11),Tabelle1[],3)</f>
        <v>Wohl, 3. OG Rechts</v>
      </c>
      <c r="C265" s="3" t="str">
        <f t="shared" si="14"/>
        <v>Kind, 3. OG Links</v>
      </c>
      <c r="D265" s="5">
        <f t="shared" si="12"/>
        <v>39</v>
      </c>
    </row>
    <row r="266" spans="1:4" x14ac:dyDescent="0.25">
      <c r="A266" s="1">
        <f t="shared" si="13"/>
        <v>42269</v>
      </c>
      <c r="B266" s="3" t="str">
        <f>VLOOKUP(MOD(A266-$A$2,11),Tabelle1[],2)&amp;", "&amp;VLOOKUP(MOD(A266-$A$2,11),Tabelle1[],3)</f>
        <v>Meier, EG rechts</v>
      </c>
      <c r="C266" s="3" t="str">
        <f t="shared" si="14"/>
        <v>Wohl, 3. OG Rechts</v>
      </c>
      <c r="D266" s="5">
        <f t="shared" si="12"/>
        <v>39</v>
      </c>
    </row>
    <row r="267" spans="1:4" x14ac:dyDescent="0.25">
      <c r="A267" s="1">
        <f t="shared" si="13"/>
        <v>42270</v>
      </c>
      <c r="B267" s="3" t="str">
        <f>VLOOKUP(MOD(A267-$A$2,11),Tabelle1[],2)&amp;", "&amp;VLOOKUP(MOD(A267-$A$2,11),Tabelle1[],3)</f>
        <v>Müller, EG links</v>
      </c>
      <c r="C267" s="3" t="str">
        <f t="shared" si="14"/>
        <v>Meier, EG rechts</v>
      </c>
      <c r="D267" s="5">
        <f t="shared" si="12"/>
        <v>39</v>
      </c>
    </row>
    <row r="268" spans="1:4" x14ac:dyDescent="0.25">
      <c r="A268" s="1">
        <f t="shared" si="13"/>
        <v>42271</v>
      </c>
      <c r="B268" s="3" t="str">
        <f>VLOOKUP(MOD(A268-$A$2,11),Tabelle1[],2)&amp;", "&amp;VLOOKUP(MOD(A268-$A$2,11),Tabelle1[],3)</f>
        <v>Schulze, EG Mitte</v>
      </c>
      <c r="C268" s="3" t="str">
        <f t="shared" si="14"/>
        <v>Müller, EG links</v>
      </c>
      <c r="D268" s="5">
        <f t="shared" si="12"/>
        <v>39</v>
      </c>
    </row>
    <row r="269" spans="1:4" x14ac:dyDescent="0.25">
      <c r="A269" s="1">
        <f t="shared" si="13"/>
        <v>42272</v>
      </c>
      <c r="B269" s="3" t="str">
        <f>VLOOKUP(MOD(A269-$A$2,11),Tabelle1[],2)&amp;", "&amp;VLOOKUP(MOD(A269-$A$2,11),Tabelle1[],3)</f>
        <v>Rose, 1. OG rechts</v>
      </c>
      <c r="C269" s="3" t="str">
        <f t="shared" si="14"/>
        <v>Schulze, EG Mitte</v>
      </c>
      <c r="D269" s="5">
        <f t="shared" si="12"/>
        <v>39</v>
      </c>
    </row>
    <row r="270" spans="1:4" x14ac:dyDescent="0.25">
      <c r="A270" s="1">
        <f t="shared" si="13"/>
        <v>42273</v>
      </c>
      <c r="B270" s="3" t="str">
        <f>VLOOKUP(MOD(A270-$A$2,11),Tabelle1[],2)&amp;", "&amp;VLOOKUP(MOD(A270-$A$2,11),Tabelle1[],3)</f>
        <v>Hansen, 1. OG links</v>
      </c>
      <c r="C270" s="3" t="str">
        <f t="shared" si="14"/>
        <v>Rose, 1. OG rechts</v>
      </c>
      <c r="D270" s="5">
        <f t="shared" si="12"/>
        <v>39</v>
      </c>
    </row>
    <row r="271" spans="1:4" x14ac:dyDescent="0.25">
      <c r="A271" s="1">
        <f t="shared" si="13"/>
        <v>42274</v>
      </c>
      <c r="B271" s="3" t="str">
        <f>VLOOKUP(MOD(A271-$A$2,11),Tabelle1[],2)&amp;", "&amp;VLOOKUP(MOD(A271-$A$2,11),Tabelle1[],3)</f>
        <v>Loose, 1. OG Mitte</v>
      </c>
      <c r="C271" s="3" t="str">
        <f t="shared" si="14"/>
        <v>Hansen, 1. OG links</v>
      </c>
      <c r="D271" s="5">
        <f t="shared" si="12"/>
        <v>39</v>
      </c>
    </row>
    <row r="272" spans="1:4" x14ac:dyDescent="0.25">
      <c r="A272" s="1">
        <f t="shared" si="13"/>
        <v>42275</v>
      </c>
      <c r="B272" s="3" t="str">
        <f>VLOOKUP(MOD(A272-$A$2,11),Tabelle1[],2)&amp;", "&amp;VLOOKUP(MOD(A272-$A$2,11),Tabelle1[],3)</f>
        <v>Winter, 2. OG rechts</v>
      </c>
      <c r="C272" s="3" t="str">
        <f t="shared" si="14"/>
        <v>Loose, 1. OG Mitte</v>
      </c>
      <c r="D272" s="5">
        <f t="shared" si="12"/>
        <v>40</v>
      </c>
    </row>
    <row r="273" spans="1:4" x14ac:dyDescent="0.25">
      <c r="A273" s="1">
        <f t="shared" si="13"/>
        <v>42276</v>
      </c>
      <c r="B273" s="3" t="str">
        <f>VLOOKUP(MOD(A273-$A$2,11),Tabelle1[],2)&amp;", "&amp;VLOOKUP(MOD(A273-$A$2,11),Tabelle1[],3)</f>
        <v>Sommer, 2. OG links</v>
      </c>
      <c r="C273" s="3" t="str">
        <f t="shared" si="14"/>
        <v>Winter, 2. OG rechts</v>
      </c>
      <c r="D273" s="5">
        <f t="shared" si="12"/>
        <v>40</v>
      </c>
    </row>
    <row r="274" spans="1:4" x14ac:dyDescent="0.25">
      <c r="A274" s="1">
        <f t="shared" si="13"/>
        <v>42277</v>
      </c>
      <c r="B274" s="3" t="str">
        <f>VLOOKUP(MOD(A274-$A$2,11),Tabelle1[],2)&amp;", "&amp;VLOOKUP(MOD(A274-$A$2,11),Tabelle1[],3)</f>
        <v>Müller, 2. OG Mitte</v>
      </c>
      <c r="C274" s="3" t="str">
        <f t="shared" si="14"/>
        <v>Sommer, 2. OG links</v>
      </c>
      <c r="D274" s="5">
        <f t="shared" si="12"/>
        <v>40</v>
      </c>
    </row>
    <row r="275" spans="1:4" x14ac:dyDescent="0.25">
      <c r="A275" s="1">
        <f t="shared" si="13"/>
        <v>42278</v>
      </c>
      <c r="B275" s="3" t="str">
        <f>VLOOKUP(MOD(A275-$A$2,11),Tabelle1[],2)&amp;", "&amp;VLOOKUP(MOD(A275-$A$2,11),Tabelle1[],3)</f>
        <v>Kind, 3. OG Links</v>
      </c>
      <c r="C275" s="3" t="str">
        <f t="shared" si="14"/>
        <v>Müller, 2. OG Mitte</v>
      </c>
      <c r="D275" s="5">
        <f t="shared" si="12"/>
        <v>40</v>
      </c>
    </row>
    <row r="276" spans="1:4" x14ac:dyDescent="0.25">
      <c r="A276" s="1">
        <f t="shared" si="13"/>
        <v>42279</v>
      </c>
      <c r="B276" s="3" t="str">
        <f>VLOOKUP(MOD(A276-$A$2,11),Tabelle1[],2)&amp;", "&amp;VLOOKUP(MOD(A276-$A$2,11),Tabelle1[],3)</f>
        <v>Wohl, 3. OG Rechts</v>
      </c>
      <c r="C276" s="3" t="str">
        <f t="shared" si="14"/>
        <v>Kind, 3. OG Links</v>
      </c>
      <c r="D276" s="5">
        <f t="shared" si="12"/>
        <v>40</v>
      </c>
    </row>
    <row r="277" spans="1:4" x14ac:dyDescent="0.25">
      <c r="A277" s="1">
        <f t="shared" si="13"/>
        <v>42280</v>
      </c>
      <c r="B277" s="3" t="str">
        <f>VLOOKUP(MOD(A277-$A$2,11),Tabelle1[],2)&amp;", "&amp;VLOOKUP(MOD(A277-$A$2,11),Tabelle1[],3)</f>
        <v>Meier, EG rechts</v>
      </c>
      <c r="C277" s="3" t="str">
        <f t="shared" si="14"/>
        <v>Wohl, 3. OG Rechts</v>
      </c>
      <c r="D277" s="5">
        <f t="shared" si="12"/>
        <v>40</v>
      </c>
    </row>
    <row r="278" spans="1:4" x14ac:dyDescent="0.25">
      <c r="A278" s="1">
        <f t="shared" si="13"/>
        <v>42281</v>
      </c>
      <c r="B278" s="3" t="str">
        <f>VLOOKUP(MOD(A278-$A$2,11),Tabelle1[],2)&amp;", "&amp;VLOOKUP(MOD(A278-$A$2,11),Tabelle1[],3)</f>
        <v>Müller, EG links</v>
      </c>
      <c r="C278" s="3" t="str">
        <f t="shared" si="14"/>
        <v>Meier, EG rechts</v>
      </c>
      <c r="D278" s="5">
        <f t="shared" si="12"/>
        <v>40</v>
      </c>
    </row>
    <row r="279" spans="1:4" x14ac:dyDescent="0.25">
      <c r="A279" s="1">
        <f t="shared" si="13"/>
        <v>42282</v>
      </c>
      <c r="B279" s="3" t="str">
        <f>VLOOKUP(MOD(A279-$A$2,11),Tabelle1[],2)&amp;", "&amp;VLOOKUP(MOD(A279-$A$2,11),Tabelle1[],3)</f>
        <v>Schulze, EG Mitte</v>
      </c>
      <c r="C279" s="3" t="str">
        <f t="shared" si="14"/>
        <v>Müller, EG links</v>
      </c>
      <c r="D279" s="5">
        <f t="shared" si="12"/>
        <v>41</v>
      </c>
    </row>
    <row r="280" spans="1:4" x14ac:dyDescent="0.25">
      <c r="A280" s="1">
        <f t="shared" si="13"/>
        <v>42283</v>
      </c>
      <c r="B280" s="3" t="str">
        <f>VLOOKUP(MOD(A280-$A$2,11),Tabelle1[],2)&amp;", "&amp;VLOOKUP(MOD(A280-$A$2,11),Tabelle1[],3)</f>
        <v>Rose, 1. OG rechts</v>
      </c>
      <c r="C280" s="3" t="str">
        <f t="shared" si="14"/>
        <v>Schulze, EG Mitte</v>
      </c>
      <c r="D280" s="5">
        <f t="shared" si="12"/>
        <v>41</v>
      </c>
    </row>
    <row r="281" spans="1:4" x14ac:dyDescent="0.25">
      <c r="A281" s="1">
        <f t="shared" si="13"/>
        <v>42284</v>
      </c>
      <c r="B281" s="3" t="str">
        <f>VLOOKUP(MOD(A281-$A$2,11),Tabelle1[],2)&amp;", "&amp;VLOOKUP(MOD(A281-$A$2,11),Tabelle1[],3)</f>
        <v>Hansen, 1. OG links</v>
      </c>
      <c r="C281" s="3" t="str">
        <f t="shared" si="14"/>
        <v>Rose, 1. OG rechts</v>
      </c>
      <c r="D281" s="5">
        <f t="shared" si="12"/>
        <v>41</v>
      </c>
    </row>
    <row r="282" spans="1:4" x14ac:dyDescent="0.25">
      <c r="A282" s="1">
        <f t="shared" si="13"/>
        <v>42285</v>
      </c>
      <c r="B282" s="3" t="str">
        <f>VLOOKUP(MOD(A282-$A$2,11),Tabelle1[],2)&amp;", "&amp;VLOOKUP(MOD(A282-$A$2,11),Tabelle1[],3)</f>
        <v>Loose, 1. OG Mitte</v>
      </c>
      <c r="C282" s="3" t="str">
        <f t="shared" si="14"/>
        <v>Hansen, 1. OG links</v>
      </c>
      <c r="D282" s="5">
        <f t="shared" si="12"/>
        <v>41</v>
      </c>
    </row>
    <row r="283" spans="1:4" x14ac:dyDescent="0.25">
      <c r="A283" s="1">
        <f t="shared" si="13"/>
        <v>42286</v>
      </c>
      <c r="B283" s="3" t="str">
        <f>VLOOKUP(MOD(A283-$A$2,11),Tabelle1[],2)&amp;", "&amp;VLOOKUP(MOD(A283-$A$2,11),Tabelle1[],3)</f>
        <v>Winter, 2. OG rechts</v>
      </c>
      <c r="C283" s="3" t="str">
        <f t="shared" si="14"/>
        <v>Loose, 1. OG Mitte</v>
      </c>
      <c r="D283" s="5">
        <f t="shared" si="12"/>
        <v>41</v>
      </c>
    </row>
    <row r="284" spans="1:4" x14ac:dyDescent="0.25">
      <c r="A284" s="1">
        <f t="shared" si="13"/>
        <v>42287</v>
      </c>
      <c r="B284" s="3" t="str">
        <f>VLOOKUP(MOD(A284-$A$2,11),Tabelle1[],2)&amp;", "&amp;VLOOKUP(MOD(A284-$A$2,11),Tabelle1[],3)</f>
        <v>Sommer, 2. OG links</v>
      </c>
      <c r="C284" s="3" t="str">
        <f t="shared" si="14"/>
        <v>Winter, 2. OG rechts</v>
      </c>
      <c r="D284" s="5">
        <f t="shared" si="12"/>
        <v>41</v>
      </c>
    </row>
    <row r="285" spans="1:4" x14ac:dyDescent="0.25">
      <c r="A285" s="1">
        <f t="shared" si="13"/>
        <v>42288</v>
      </c>
      <c r="B285" s="3" t="str">
        <f>VLOOKUP(MOD(A285-$A$2,11),Tabelle1[],2)&amp;", "&amp;VLOOKUP(MOD(A285-$A$2,11),Tabelle1[],3)</f>
        <v>Müller, 2. OG Mitte</v>
      </c>
      <c r="C285" s="3" t="str">
        <f t="shared" si="14"/>
        <v>Sommer, 2. OG links</v>
      </c>
      <c r="D285" s="5">
        <f t="shared" si="12"/>
        <v>41</v>
      </c>
    </row>
    <row r="286" spans="1:4" x14ac:dyDescent="0.25">
      <c r="A286" s="1">
        <f t="shared" si="13"/>
        <v>42289</v>
      </c>
      <c r="B286" s="3" t="str">
        <f>VLOOKUP(MOD(A286-$A$2,11),Tabelle1[],2)&amp;", "&amp;VLOOKUP(MOD(A286-$A$2,11),Tabelle1[],3)</f>
        <v>Kind, 3. OG Links</v>
      </c>
      <c r="C286" s="3" t="str">
        <f t="shared" si="14"/>
        <v>Müller, 2. OG Mitte</v>
      </c>
      <c r="D286" s="5">
        <f t="shared" si="12"/>
        <v>42</v>
      </c>
    </row>
    <row r="287" spans="1:4" x14ac:dyDescent="0.25">
      <c r="A287" s="1">
        <f t="shared" si="13"/>
        <v>42290</v>
      </c>
      <c r="B287" s="3" t="str">
        <f>VLOOKUP(MOD(A287-$A$2,11),Tabelle1[],2)&amp;", "&amp;VLOOKUP(MOD(A287-$A$2,11),Tabelle1[],3)</f>
        <v>Wohl, 3. OG Rechts</v>
      </c>
      <c r="C287" s="3" t="str">
        <f t="shared" si="14"/>
        <v>Kind, 3. OG Links</v>
      </c>
      <c r="D287" s="5">
        <f t="shared" si="12"/>
        <v>42</v>
      </c>
    </row>
    <row r="288" spans="1:4" x14ac:dyDescent="0.25">
      <c r="A288" s="1">
        <f t="shared" si="13"/>
        <v>42291</v>
      </c>
      <c r="B288" s="3" t="str">
        <f>VLOOKUP(MOD(A288-$A$2,11),Tabelle1[],2)&amp;", "&amp;VLOOKUP(MOD(A288-$A$2,11),Tabelle1[],3)</f>
        <v>Meier, EG rechts</v>
      </c>
      <c r="C288" s="3" t="str">
        <f t="shared" si="14"/>
        <v>Wohl, 3. OG Rechts</v>
      </c>
      <c r="D288" s="5">
        <f t="shared" si="12"/>
        <v>42</v>
      </c>
    </row>
    <row r="289" spans="1:4" x14ac:dyDescent="0.25">
      <c r="A289" s="1">
        <f t="shared" si="13"/>
        <v>42292</v>
      </c>
      <c r="B289" s="3" t="str">
        <f>VLOOKUP(MOD(A289-$A$2,11),Tabelle1[],2)&amp;", "&amp;VLOOKUP(MOD(A289-$A$2,11),Tabelle1[],3)</f>
        <v>Müller, EG links</v>
      </c>
      <c r="C289" s="3" t="str">
        <f t="shared" si="14"/>
        <v>Meier, EG rechts</v>
      </c>
      <c r="D289" s="5">
        <f t="shared" si="12"/>
        <v>42</v>
      </c>
    </row>
    <row r="290" spans="1:4" x14ac:dyDescent="0.25">
      <c r="A290" s="1">
        <f t="shared" si="13"/>
        <v>42293</v>
      </c>
      <c r="B290" s="3" t="str">
        <f>VLOOKUP(MOD(A290-$A$2,11),Tabelle1[],2)&amp;", "&amp;VLOOKUP(MOD(A290-$A$2,11),Tabelle1[],3)</f>
        <v>Schulze, EG Mitte</v>
      </c>
      <c r="C290" s="3" t="str">
        <f t="shared" si="14"/>
        <v>Müller, EG links</v>
      </c>
      <c r="D290" s="5">
        <f t="shared" si="12"/>
        <v>42</v>
      </c>
    </row>
    <row r="291" spans="1:4" x14ac:dyDescent="0.25">
      <c r="A291" s="1">
        <f t="shared" si="13"/>
        <v>42294</v>
      </c>
      <c r="B291" s="3" t="str">
        <f>VLOOKUP(MOD(A291-$A$2,11),Tabelle1[],2)&amp;", "&amp;VLOOKUP(MOD(A291-$A$2,11),Tabelle1[],3)</f>
        <v>Rose, 1. OG rechts</v>
      </c>
      <c r="C291" s="3" t="str">
        <f t="shared" si="14"/>
        <v>Schulze, EG Mitte</v>
      </c>
      <c r="D291" s="5">
        <f t="shared" si="12"/>
        <v>42</v>
      </c>
    </row>
    <row r="292" spans="1:4" x14ac:dyDescent="0.25">
      <c r="A292" s="1">
        <f t="shared" si="13"/>
        <v>42295</v>
      </c>
      <c r="B292" s="3" t="str">
        <f>VLOOKUP(MOD(A292-$A$2,11),Tabelle1[],2)&amp;", "&amp;VLOOKUP(MOD(A292-$A$2,11),Tabelle1[],3)</f>
        <v>Hansen, 1. OG links</v>
      </c>
      <c r="C292" s="3" t="str">
        <f t="shared" si="14"/>
        <v>Rose, 1. OG rechts</v>
      </c>
      <c r="D292" s="5">
        <f t="shared" si="12"/>
        <v>42</v>
      </c>
    </row>
    <row r="293" spans="1:4" x14ac:dyDescent="0.25">
      <c r="A293" s="1">
        <f t="shared" si="13"/>
        <v>42296</v>
      </c>
      <c r="B293" s="3" t="str">
        <f>VLOOKUP(MOD(A293-$A$2,11),Tabelle1[],2)&amp;", "&amp;VLOOKUP(MOD(A293-$A$2,11),Tabelle1[],3)</f>
        <v>Loose, 1. OG Mitte</v>
      </c>
      <c r="C293" s="3" t="str">
        <f t="shared" si="14"/>
        <v>Hansen, 1. OG links</v>
      </c>
      <c r="D293" s="5">
        <f t="shared" si="12"/>
        <v>43</v>
      </c>
    </row>
    <row r="294" spans="1:4" x14ac:dyDescent="0.25">
      <c r="A294" s="1">
        <f t="shared" si="13"/>
        <v>42297</v>
      </c>
      <c r="B294" s="3" t="str">
        <f>VLOOKUP(MOD(A294-$A$2,11),Tabelle1[],2)&amp;", "&amp;VLOOKUP(MOD(A294-$A$2,11),Tabelle1[],3)</f>
        <v>Winter, 2. OG rechts</v>
      </c>
      <c r="C294" s="3" t="str">
        <f t="shared" si="14"/>
        <v>Loose, 1. OG Mitte</v>
      </c>
      <c r="D294" s="5">
        <f t="shared" si="12"/>
        <v>43</v>
      </c>
    </row>
    <row r="295" spans="1:4" x14ac:dyDescent="0.25">
      <c r="A295" s="1">
        <f t="shared" si="13"/>
        <v>42298</v>
      </c>
      <c r="B295" s="3" t="str">
        <f>VLOOKUP(MOD(A295-$A$2,11),Tabelle1[],2)&amp;", "&amp;VLOOKUP(MOD(A295-$A$2,11),Tabelle1[],3)</f>
        <v>Sommer, 2. OG links</v>
      </c>
      <c r="C295" s="3" t="str">
        <f t="shared" si="14"/>
        <v>Winter, 2. OG rechts</v>
      </c>
      <c r="D295" s="5">
        <f t="shared" si="12"/>
        <v>43</v>
      </c>
    </row>
    <row r="296" spans="1:4" x14ac:dyDescent="0.25">
      <c r="A296" s="1">
        <f t="shared" si="13"/>
        <v>42299</v>
      </c>
      <c r="B296" s="3" t="str">
        <f>VLOOKUP(MOD(A296-$A$2,11),Tabelle1[],2)&amp;", "&amp;VLOOKUP(MOD(A296-$A$2,11),Tabelle1[],3)</f>
        <v>Müller, 2. OG Mitte</v>
      </c>
      <c r="C296" s="3" t="str">
        <f t="shared" si="14"/>
        <v>Sommer, 2. OG links</v>
      </c>
      <c r="D296" s="5">
        <f t="shared" si="12"/>
        <v>43</v>
      </c>
    </row>
    <row r="297" spans="1:4" x14ac:dyDescent="0.25">
      <c r="A297" s="1">
        <f t="shared" si="13"/>
        <v>42300</v>
      </c>
      <c r="B297" s="3" t="str">
        <f>VLOOKUP(MOD(A297-$A$2,11),Tabelle1[],2)&amp;", "&amp;VLOOKUP(MOD(A297-$A$2,11),Tabelle1[],3)</f>
        <v>Kind, 3. OG Links</v>
      </c>
      <c r="C297" s="3" t="str">
        <f t="shared" si="14"/>
        <v>Müller, 2. OG Mitte</v>
      </c>
      <c r="D297" s="5">
        <f t="shared" si="12"/>
        <v>43</v>
      </c>
    </row>
    <row r="298" spans="1:4" x14ac:dyDescent="0.25">
      <c r="A298" s="1">
        <f t="shared" si="13"/>
        <v>42301</v>
      </c>
      <c r="B298" s="3" t="str">
        <f>VLOOKUP(MOD(A298-$A$2,11),Tabelle1[],2)&amp;", "&amp;VLOOKUP(MOD(A298-$A$2,11),Tabelle1[],3)</f>
        <v>Wohl, 3. OG Rechts</v>
      </c>
      <c r="C298" s="3" t="str">
        <f t="shared" si="14"/>
        <v>Kind, 3. OG Links</v>
      </c>
      <c r="D298" s="5">
        <f t="shared" si="12"/>
        <v>43</v>
      </c>
    </row>
    <row r="299" spans="1:4" x14ac:dyDescent="0.25">
      <c r="A299" s="1">
        <f t="shared" si="13"/>
        <v>42302</v>
      </c>
      <c r="B299" s="3" t="str">
        <f>VLOOKUP(MOD(A299-$A$2,11),Tabelle1[],2)&amp;", "&amp;VLOOKUP(MOD(A299-$A$2,11),Tabelle1[],3)</f>
        <v>Meier, EG rechts</v>
      </c>
      <c r="C299" s="3" t="str">
        <f t="shared" si="14"/>
        <v>Wohl, 3. OG Rechts</v>
      </c>
      <c r="D299" s="5">
        <f t="shared" si="12"/>
        <v>43</v>
      </c>
    </row>
    <row r="300" spans="1:4" x14ac:dyDescent="0.25">
      <c r="A300" s="1">
        <f t="shared" si="13"/>
        <v>42303</v>
      </c>
      <c r="B300" s="3" t="str">
        <f>VLOOKUP(MOD(A300-$A$2,11),Tabelle1[],2)&amp;", "&amp;VLOOKUP(MOD(A300-$A$2,11),Tabelle1[],3)</f>
        <v>Müller, EG links</v>
      </c>
      <c r="C300" s="3" t="str">
        <f t="shared" si="14"/>
        <v>Meier, EG rechts</v>
      </c>
      <c r="D300" s="5">
        <f t="shared" si="12"/>
        <v>44</v>
      </c>
    </row>
    <row r="301" spans="1:4" x14ac:dyDescent="0.25">
      <c r="A301" s="1">
        <f t="shared" si="13"/>
        <v>42304</v>
      </c>
      <c r="B301" s="3" t="str">
        <f>VLOOKUP(MOD(A301-$A$2,11),Tabelle1[],2)&amp;", "&amp;VLOOKUP(MOD(A301-$A$2,11),Tabelle1[],3)</f>
        <v>Schulze, EG Mitte</v>
      </c>
      <c r="C301" s="3" t="str">
        <f t="shared" si="14"/>
        <v>Müller, EG links</v>
      </c>
      <c r="D301" s="5">
        <f t="shared" si="12"/>
        <v>44</v>
      </c>
    </row>
    <row r="302" spans="1:4" x14ac:dyDescent="0.25">
      <c r="A302" s="1">
        <f t="shared" si="13"/>
        <v>42305</v>
      </c>
      <c r="B302" s="3" t="str">
        <f>VLOOKUP(MOD(A302-$A$2,11),Tabelle1[],2)&amp;", "&amp;VLOOKUP(MOD(A302-$A$2,11),Tabelle1[],3)</f>
        <v>Rose, 1. OG rechts</v>
      </c>
      <c r="C302" s="3" t="str">
        <f t="shared" si="14"/>
        <v>Schulze, EG Mitte</v>
      </c>
      <c r="D302" s="5">
        <f t="shared" si="12"/>
        <v>44</v>
      </c>
    </row>
    <row r="303" spans="1:4" x14ac:dyDescent="0.25">
      <c r="A303" s="1">
        <f t="shared" si="13"/>
        <v>42306</v>
      </c>
      <c r="B303" s="3" t="str">
        <f>VLOOKUP(MOD(A303-$A$2,11),Tabelle1[],2)&amp;", "&amp;VLOOKUP(MOD(A303-$A$2,11),Tabelle1[],3)</f>
        <v>Hansen, 1. OG links</v>
      </c>
      <c r="C303" s="3" t="str">
        <f t="shared" si="14"/>
        <v>Rose, 1. OG rechts</v>
      </c>
      <c r="D303" s="5">
        <f t="shared" si="12"/>
        <v>44</v>
      </c>
    </row>
    <row r="304" spans="1:4" x14ac:dyDescent="0.25">
      <c r="A304" s="1">
        <f t="shared" si="13"/>
        <v>42307</v>
      </c>
      <c r="B304" s="3" t="str">
        <f>VLOOKUP(MOD(A304-$A$2,11),Tabelle1[],2)&amp;", "&amp;VLOOKUP(MOD(A304-$A$2,11),Tabelle1[],3)</f>
        <v>Loose, 1. OG Mitte</v>
      </c>
      <c r="C304" s="3" t="str">
        <f t="shared" si="14"/>
        <v>Hansen, 1. OG links</v>
      </c>
      <c r="D304" s="5">
        <f t="shared" si="12"/>
        <v>44</v>
      </c>
    </row>
    <row r="305" spans="1:4" x14ac:dyDescent="0.25">
      <c r="A305" s="1">
        <f t="shared" si="13"/>
        <v>42308</v>
      </c>
      <c r="B305" s="3" t="str">
        <f>VLOOKUP(MOD(A305-$A$2,11),Tabelle1[],2)&amp;", "&amp;VLOOKUP(MOD(A305-$A$2,11),Tabelle1[],3)</f>
        <v>Winter, 2. OG rechts</v>
      </c>
      <c r="C305" s="3" t="str">
        <f t="shared" si="14"/>
        <v>Loose, 1. OG Mitte</v>
      </c>
      <c r="D305" s="5">
        <f t="shared" si="12"/>
        <v>44</v>
      </c>
    </row>
    <row r="306" spans="1:4" x14ac:dyDescent="0.25">
      <c r="A306" s="1">
        <f t="shared" si="13"/>
        <v>42309</v>
      </c>
      <c r="B306" s="3" t="str">
        <f>VLOOKUP(MOD(A306-$A$2,11),Tabelle1[],2)&amp;", "&amp;VLOOKUP(MOD(A306-$A$2,11),Tabelle1[],3)</f>
        <v>Sommer, 2. OG links</v>
      </c>
      <c r="C306" s="3" t="str">
        <f t="shared" si="14"/>
        <v>Winter, 2. OG rechts</v>
      </c>
      <c r="D306" s="5">
        <f t="shared" si="12"/>
        <v>44</v>
      </c>
    </row>
    <row r="307" spans="1:4" x14ac:dyDescent="0.25">
      <c r="A307" s="1">
        <f t="shared" si="13"/>
        <v>42310</v>
      </c>
      <c r="B307" s="3" t="str">
        <f>VLOOKUP(MOD(A307-$A$2,11),Tabelle1[],2)&amp;", "&amp;VLOOKUP(MOD(A307-$A$2,11),Tabelle1[],3)</f>
        <v>Müller, 2. OG Mitte</v>
      </c>
      <c r="C307" s="3" t="str">
        <f t="shared" si="14"/>
        <v>Sommer, 2. OG links</v>
      </c>
      <c r="D307" s="5">
        <f t="shared" si="12"/>
        <v>45</v>
      </c>
    </row>
    <row r="308" spans="1:4" x14ac:dyDescent="0.25">
      <c r="A308" s="1">
        <f t="shared" si="13"/>
        <v>42311</v>
      </c>
      <c r="B308" s="3" t="str">
        <f>VLOOKUP(MOD(A308-$A$2,11),Tabelle1[],2)&amp;", "&amp;VLOOKUP(MOD(A308-$A$2,11),Tabelle1[],3)</f>
        <v>Kind, 3. OG Links</v>
      </c>
      <c r="C308" s="3" t="str">
        <f t="shared" si="14"/>
        <v>Müller, 2. OG Mitte</v>
      </c>
      <c r="D308" s="5">
        <f t="shared" si="12"/>
        <v>45</v>
      </c>
    </row>
    <row r="309" spans="1:4" x14ac:dyDescent="0.25">
      <c r="A309" s="1">
        <f t="shared" si="13"/>
        <v>42312</v>
      </c>
      <c r="B309" s="3" t="str">
        <f>VLOOKUP(MOD(A309-$A$2,11),Tabelle1[],2)&amp;", "&amp;VLOOKUP(MOD(A309-$A$2,11),Tabelle1[],3)</f>
        <v>Wohl, 3. OG Rechts</v>
      </c>
      <c r="C309" s="3" t="str">
        <f t="shared" si="14"/>
        <v>Kind, 3. OG Links</v>
      </c>
      <c r="D309" s="5">
        <f t="shared" si="12"/>
        <v>45</v>
      </c>
    </row>
    <row r="310" spans="1:4" x14ac:dyDescent="0.25">
      <c r="A310" s="1">
        <f t="shared" si="13"/>
        <v>42313</v>
      </c>
      <c r="B310" s="3" t="str">
        <f>VLOOKUP(MOD(A310-$A$2,11),Tabelle1[],2)&amp;", "&amp;VLOOKUP(MOD(A310-$A$2,11),Tabelle1[],3)</f>
        <v>Meier, EG rechts</v>
      </c>
      <c r="C310" s="3" t="str">
        <f t="shared" si="14"/>
        <v>Wohl, 3. OG Rechts</v>
      </c>
      <c r="D310" s="5">
        <f t="shared" si="12"/>
        <v>45</v>
      </c>
    </row>
    <row r="311" spans="1:4" x14ac:dyDescent="0.25">
      <c r="A311" s="1">
        <f t="shared" si="13"/>
        <v>42314</v>
      </c>
      <c r="B311" s="3" t="str">
        <f>VLOOKUP(MOD(A311-$A$2,11),Tabelle1[],2)&amp;", "&amp;VLOOKUP(MOD(A311-$A$2,11),Tabelle1[],3)</f>
        <v>Müller, EG links</v>
      </c>
      <c r="C311" s="3" t="str">
        <f t="shared" si="14"/>
        <v>Meier, EG rechts</v>
      </c>
      <c r="D311" s="5">
        <f t="shared" si="12"/>
        <v>45</v>
      </c>
    </row>
    <row r="312" spans="1:4" x14ac:dyDescent="0.25">
      <c r="A312" s="1">
        <f t="shared" si="13"/>
        <v>42315</v>
      </c>
      <c r="B312" s="3" t="str">
        <f>VLOOKUP(MOD(A312-$A$2,11),Tabelle1[],2)&amp;", "&amp;VLOOKUP(MOD(A312-$A$2,11),Tabelle1[],3)</f>
        <v>Schulze, EG Mitte</v>
      </c>
      <c r="C312" s="3" t="str">
        <f t="shared" si="14"/>
        <v>Müller, EG links</v>
      </c>
      <c r="D312" s="5">
        <f t="shared" si="12"/>
        <v>45</v>
      </c>
    </row>
    <row r="313" spans="1:4" x14ac:dyDescent="0.25">
      <c r="A313" s="1">
        <f t="shared" si="13"/>
        <v>42316</v>
      </c>
      <c r="B313" s="3" t="str">
        <f>VLOOKUP(MOD(A313-$A$2,11),Tabelle1[],2)&amp;", "&amp;VLOOKUP(MOD(A313-$A$2,11),Tabelle1[],3)</f>
        <v>Rose, 1. OG rechts</v>
      </c>
      <c r="C313" s="3" t="str">
        <f t="shared" si="14"/>
        <v>Schulze, EG Mitte</v>
      </c>
      <c r="D313" s="5">
        <f t="shared" si="12"/>
        <v>45</v>
      </c>
    </row>
    <row r="314" spans="1:4" x14ac:dyDescent="0.25">
      <c r="A314" s="1">
        <f t="shared" si="13"/>
        <v>42317</v>
      </c>
      <c r="B314" s="3" t="str">
        <f>VLOOKUP(MOD(A314-$A$2,11),Tabelle1[],2)&amp;", "&amp;VLOOKUP(MOD(A314-$A$2,11),Tabelle1[],3)</f>
        <v>Hansen, 1. OG links</v>
      </c>
      <c r="C314" s="3" t="str">
        <f t="shared" si="14"/>
        <v>Rose, 1. OG rechts</v>
      </c>
      <c r="D314" s="5">
        <f t="shared" si="12"/>
        <v>46</v>
      </c>
    </row>
    <row r="315" spans="1:4" x14ac:dyDescent="0.25">
      <c r="A315" s="1">
        <f t="shared" si="13"/>
        <v>42318</v>
      </c>
      <c r="B315" s="3" t="str">
        <f>VLOOKUP(MOD(A315-$A$2,11),Tabelle1[],2)&amp;", "&amp;VLOOKUP(MOD(A315-$A$2,11),Tabelle1[],3)</f>
        <v>Loose, 1. OG Mitte</v>
      </c>
      <c r="C315" s="3" t="str">
        <f t="shared" si="14"/>
        <v>Hansen, 1. OG links</v>
      </c>
      <c r="D315" s="5">
        <f t="shared" si="12"/>
        <v>46</v>
      </c>
    </row>
    <row r="316" spans="1:4" x14ac:dyDescent="0.25">
      <c r="A316" s="1">
        <f t="shared" si="13"/>
        <v>42319</v>
      </c>
      <c r="B316" s="3" t="str">
        <f>VLOOKUP(MOD(A316-$A$2,11),Tabelle1[],2)&amp;", "&amp;VLOOKUP(MOD(A316-$A$2,11),Tabelle1[],3)</f>
        <v>Winter, 2. OG rechts</v>
      </c>
      <c r="C316" s="3" t="str">
        <f t="shared" si="14"/>
        <v>Loose, 1. OG Mitte</v>
      </c>
      <c r="D316" s="5">
        <f t="shared" si="12"/>
        <v>46</v>
      </c>
    </row>
    <row r="317" spans="1:4" x14ac:dyDescent="0.25">
      <c r="A317" s="1">
        <f t="shared" si="13"/>
        <v>42320</v>
      </c>
      <c r="B317" s="3" t="str">
        <f>VLOOKUP(MOD(A317-$A$2,11),Tabelle1[],2)&amp;", "&amp;VLOOKUP(MOD(A317-$A$2,11),Tabelle1[],3)</f>
        <v>Sommer, 2. OG links</v>
      </c>
      <c r="C317" s="3" t="str">
        <f t="shared" si="14"/>
        <v>Winter, 2. OG rechts</v>
      </c>
      <c r="D317" s="5">
        <f t="shared" si="12"/>
        <v>46</v>
      </c>
    </row>
    <row r="318" spans="1:4" x14ac:dyDescent="0.25">
      <c r="A318" s="1">
        <f t="shared" si="13"/>
        <v>42321</v>
      </c>
      <c r="B318" s="3" t="str">
        <f>VLOOKUP(MOD(A318-$A$2,11),Tabelle1[],2)&amp;", "&amp;VLOOKUP(MOD(A318-$A$2,11),Tabelle1[],3)</f>
        <v>Müller, 2. OG Mitte</v>
      </c>
      <c r="C318" s="3" t="str">
        <f t="shared" si="14"/>
        <v>Sommer, 2. OG links</v>
      </c>
      <c r="D318" s="5">
        <f t="shared" si="12"/>
        <v>46</v>
      </c>
    </row>
    <row r="319" spans="1:4" x14ac:dyDescent="0.25">
      <c r="A319" s="1">
        <f t="shared" si="13"/>
        <v>42322</v>
      </c>
      <c r="B319" s="3" t="str">
        <f>VLOOKUP(MOD(A319-$A$2,11),Tabelle1[],2)&amp;", "&amp;VLOOKUP(MOD(A319-$A$2,11),Tabelle1[],3)</f>
        <v>Kind, 3. OG Links</v>
      </c>
      <c r="C319" s="3" t="str">
        <f t="shared" si="14"/>
        <v>Müller, 2. OG Mitte</v>
      </c>
      <c r="D319" s="5">
        <f t="shared" si="12"/>
        <v>46</v>
      </c>
    </row>
    <row r="320" spans="1:4" x14ac:dyDescent="0.25">
      <c r="A320" s="1">
        <f t="shared" si="13"/>
        <v>42323</v>
      </c>
      <c r="B320" s="3" t="str">
        <f>VLOOKUP(MOD(A320-$A$2,11),Tabelle1[],2)&amp;", "&amp;VLOOKUP(MOD(A320-$A$2,11),Tabelle1[],3)</f>
        <v>Wohl, 3. OG Rechts</v>
      </c>
      <c r="C320" s="3" t="str">
        <f t="shared" si="14"/>
        <v>Kind, 3. OG Links</v>
      </c>
      <c r="D320" s="5">
        <f t="shared" si="12"/>
        <v>46</v>
      </c>
    </row>
    <row r="321" spans="1:4" x14ac:dyDescent="0.25">
      <c r="A321" s="1">
        <f t="shared" si="13"/>
        <v>42324</v>
      </c>
      <c r="B321" s="3" t="str">
        <f>VLOOKUP(MOD(A321-$A$2,11),Tabelle1[],2)&amp;", "&amp;VLOOKUP(MOD(A321-$A$2,11),Tabelle1[],3)</f>
        <v>Meier, EG rechts</v>
      </c>
      <c r="C321" s="3" t="str">
        <f t="shared" si="14"/>
        <v>Wohl, 3. OG Rechts</v>
      </c>
      <c r="D321" s="5">
        <f t="shared" si="12"/>
        <v>47</v>
      </c>
    </row>
    <row r="322" spans="1:4" x14ac:dyDescent="0.25">
      <c r="A322" s="1">
        <f t="shared" si="13"/>
        <v>42325</v>
      </c>
      <c r="B322" s="3" t="str">
        <f>VLOOKUP(MOD(A322-$A$2,11),Tabelle1[],2)&amp;", "&amp;VLOOKUP(MOD(A322-$A$2,11),Tabelle1[],3)</f>
        <v>Müller, EG links</v>
      </c>
      <c r="C322" s="3" t="str">
        <f t="shared" si="14"/>
        <v>Meier, EG rechts</v>
      </c>
      <c r="D322" s="5">
        <f t="shared" si="12"/>
        <v>47</v>
      </c>
    </row>
    <row r="323" spans="1:4" x14ac:dyDescent="0.25">
      <c r="A323" s="1">
        <f t="shared" si="13"/>
        <v>42326</v>
      </c>
      <c r="B323" s="3" t="str">
        <f>VLOOKUP(MOD(A323-$A$2,11),Tabelle1[],2)&amp;", "&amp;VLOOKUP(MOD(A323-$A$2,11),Tabelle1[],3)</f>
        <v>Schulze, EG Mitte</v>
      </c>
      <c r="C323" s="3" t="str">
        <f t="shared" si="14"/>
        <v>Müller, EG links</v>
      </c>
      <c r="D323" s="5">
        <f t="shared" ref="D323:D367" si="15">WEEKNUM(A323,21)</f>
        <v>47</v>
      </c>
    </row>
    <row r="324" spans="1:4" x14ac:dyDescent="0.25">
      <c r="A324" s="1">
        <f t="shared" ref="A324:A367" si="16">A323+1</f>
        <v>42327</v>
      </c>
      <c r="B324" s="3" t="str">
        <f>VLOOKUP(MOD(A324-$A$2,11),Tabelle1[],2)&amp;", "&amp;VLOOKUP(MOD(A324-$A$2,11),Tabelle1[],3)</f>
        <v>Rose, 1. OG rechts</v>
      </c>
      <c r="C324" s="3" t="str">
        <f t="shared" ref="C324:C367" si="17">B323</f>
        <v>Schulze, EG Mitte</v>
      </c>
      <c r="D324" s="5">
        <f t="shared" si="15"/>
        <v>47</v>
      </c>
    </row>
    <row r="325" spans="1:4" x14ac:dyDescent="0.25">
      <c r="A325" s="1">
        <f t="shared" si="16"/>
        <v>42328</v>
      </c>
      <c r="B325" s="3" t="str">
        <f>VLOOKUP(MOD(A325-$A$2,11),Tabelle1[],2)&amp;", "&amp;VLOOKUP(MOD(A325-$A$2,11),Tabelle1[],3)</f>
        <v>Hansen, 1. OG links</v>
      </c>
      <c r="C325" s="3" t="str">
        <f t="shared" si="17"/>
        <v>Rose, 1. OG rechts</v>
      </c>
      <c r="D325" s="5">
        <f t="shared" si="15"/>
        <v>47</v>
      </c>
    </row>
    <row r="326" spans="1:4" x14ac:dyDescent="0.25">
      <c r="A326" s="1">
        <f t="shared" si="16"/>
        <v>42329</v>
      </c>
      <c r="B326" s="3" t="str">
        <f>VLOOKUP(MOD(A326-$A$2,11),Tabelle1[],2)&amp;", "&amp;VLOOKUP(MOD(A326-$A$2,11),Tabelle1[],3)</f>
        <v>Loose, 1. OG Mitte</v>
      </c>
      <c r="C326" s="3" t="str">
        <f t="shared" si="17"/>
        <v>Hansen, 1. OG links</v>
      </c>
      <c r="D326" s="5">
        <f t="shared" si="15"/>
        <v>47</v>
      </c>
    </row>
    <row r="327" spans="1:4" x14ac:dyDescent="0.25">
      <c r="A327" s="1">
        <f t="shared" si="16"/>
        <v>42330</v>
      </c>
      <c r="B327" s="3" t="str">
        <f>VLOOKUP(MOD(A327-$A$2,11),Tabelle1[],2)&amp;", "&amp;VLOOKUP(MOD(A327-$A$2,11),Tabelle1[],3)</f>
        <v>Winter, 2. OG rechts</v>
      </c>
      <c r="C327" s="3" t="str">
        <f t="shared" si="17"/>
        <v>Loose, 1. OG Mitte</v>
      </c>
      <c r="D327" s="5">
        <f t="shared" si="15"/>
        <v>47</v>
      </c>
    </row>
    <row r="328" spans="1:4" x14ac:dyDescent="0.25">
      <c r="A328" s="1">
        <f t="shared" si="16"/>
        <v>42331</v>
      </c>
      <c r="B328" s="3" t="str">
        <f>VLOOKUP(MOD(A328-$A$2,11),Tabelle1[],2)&amp;", "&amp;VLOOKUP(MOD(A328-$A$2,11),Tabelle1[],3)</f>
        <v>Sommer, 2. OG links</v>
      </c>
      <c r="C328" s="3" t="str">
        <f t="shared" si="17"/>
        <v>Winter, 2. OG rechts</v>
      </c>
      <c r="D328" s="5">
        <f t="shared" si="15"/>
        <v>48</v>
      </c>
    </row>
    <row r="329" spans="1:4" x14ac:dyDescent="0.25">
      <c r="A329" s="1">
        <f t="shared" si="16"/>
        <v>42332</v>
      </c>
      <c r="B329" s="3" t="str">
        <f>VLOOKUP(MOD(A329-$A$2,11),Tabelle1[],2)&amp;", "&amp;VLOOKUP(MOD(A329-$A$2,11),Tabelle1[],3)</f>
        <v>Müller, 2. OG Mitte</v>
      </c>
      <c r="C329" s="3" t="str">
        <f t="shared" si="17"/>
        <v>Sommer, 2. OG links</v>
      </c>
      <c r="D329" s="5">
        <f t="shared" si="15"/>
        <v>48</v>
      </c>
    </row>
    <row r="330" spans="1:4" x14ac:dyDescent="0.25">
      <c r="A330" s="1">
        <f t="shared" si="16"/>
        <v>42333</v>
      </c>
      <c r="B330" s="3" t="str">
        <f>VLOOKUP(MOD(A330-$A$2,11),Tabelle1[],2)&amp;", "&amp;VLOOKUP(MOD(A330-$A$2,11),Tabelle1[],3)</f>
        <v>Kind, 3. OG Links</v>
      </c>
      <c r="C330" s="3" t="str">
        <f t="shared" si="17"/>
        <v>Müller, 2. OG Mitte</v>
      </c>
      <c r="D330" s="5">
        <f t="shared" si="15"/>
        <v>48</v>
      </c>
    </row>
    <row r="331" spans="1:4" x14ac:dyDescent="0.25">
      <c r="A331" s="1">
        <f t="shared" si="16"/>
        <v>42334</v>
      </c>
      <c r="B331" s="3" t="str">
        <f>VLOOKUP(MOD(A331-$A$2,11),Tabelle1[],2)&amp;", "&amp;VLOOKUP(MOD(A331-$A$2,11),Tabelle1[],3)</f>
        <v>Wohl, 3. OG Rechts</v>
      </c>
      <c r="C331" s="3" t="str">
        <f t="shared" si="17"/>
        <v>Kind, 3. OG Links</v>
      </c>
      <c r="D331" s="5">
        <f t="shared" si="15"/>
        <v>48</v>
      </c>
    </row>
    <row r="332" spans="1:4" x14ac:dyDescent="0.25">
      <c r="A332" s="1">
        <f t="shared" si="16"/>
        <v>42335</v>
      </c>
      <c r="B332" s="3" t="str">
        <f>VLOOKUP(MOD(A332-$A$2,11),Tabelle1[],2)&amp;", "&amp;VLOOKUP(MOD(A332-$A$2,11),Tabelle1[],3)</f>
        <v>Meier, EG rechts</v>
      </c>
      <c r="C332" s="3" t="str">
        <f t="shared" si="17"/>
        <v>Wohl, 3. OG Rechts</v>
      </c>
      <c r="D332" s="5">
        <f t="shared" si="15"/>
        <v>48</v>
      </c>
    </row>
    <row r="333" spans="1:4" x14ac:dyDescent="0.25">
      <c r="A333" s="1">
        <f t="shared" si="16"/>
        <v>42336</v>
      </c>
      <c r="B333" s="3" t="str">
        <f>VLOOKUP(MOD(A333-$A$2,11),Tabelle1[],2)&amp;", "&amp;VLOOKUP(MOD(A333-$A$2,11),Tabelle1[],3)</f>
        <v>Müller, EG links</v>
      </c>
      <c r="C333" s="3" t="str">
        <f t="shared" si="17"/>
        <v>Meier, EG rechts</v>
      </c>
      <c r="D333" s="5">
        <f t="shared" si="15"/>
        <v>48</v>
      </c>
    </row>
    <row r="334" spans="1:4" x14ac:dyDescent="0.25">
      <c r="A334" s="1">
        <f t="shared" si="16"/>
        <v>42337</v>
      </c>
      <c r="B334" s="3" t="str">
        <f>VLOOKUP(MOD(A334-$A$2,11),Tabelle1[],2)&amp;", "&amp;VLOOKUP(MOD(A334-$A$2,11),Tabelle1[],3)</f>
        <v>Schulze, EG Mitte</v>
      </c>
      <c r="C334" s="3" t="str">
        <f t="shared" si="17"/>
        <v>Müller, EG links</v>
      </c>
      <c r="D334" s="5">
        <f t="shared" si="15"/>
        <v>48</v>
      </c>
    </row>
    <row r="335" spans="1:4" x14ac:dyDescent="0.25">
      <c r="A335" s="1">
        <f t="shared" si="16"/>
        <v>42338</v>
      </c>
      <c r="B335" s="3" t="str">
        <f>VLOOKUP(MOD(A335-$A$2,11),Tabelle1[],2)&amp;", "&amp;VLOOKUP(MOD(A335-$A$2,11),Tabelle1[],3)</f>
        <v>Rose, 1. OG rechts</v>
      </c>
      <c r="C335" s="3" t="str">
        <f t="shared" si="17"/>
        <v>Schulze, EG Mitte</v>
      </c>
      <c r="D335" s="5">
        <f t="shared" si="15"/>
        <v>49</v>
      </c>
    </row>
    <row r="336" spans="1:4" x14ac:dyDescent="0.25">
      <c r="A336" s="1">
        <f t="shared" si="16"/>
        <v>42339</v>
      </c>
      <c r="B336" s="3" t="str">
        <f>VLOOKUP(MOD(A336-$A$2,11),Tabelle1[],2)&amp;", "&amp;VLOOKUP(MOD(A336-$A$2,11),Tabelle1[],3)</f>
        <v>Hansen, 1. OG links</v>
      </c>
      <c r="C336" s="3" t="str">
        <f t="shared" si="17"/>
        <v>Rose, 1. OG rechts</v>
      </c>
      <c r="D336" s="5">
        <f t="shared" si="15"/>
        <v>49</v>
      </c>
    </row>
    <row r="337" spans="1:4" x14ac:dyDescent="0.25">
      <c r="A337" s="1">
        <f t="shared" si="16"/>
        <v>42340</v>
      </c>
      <c r="B337" s="3" t="str">
        <f>VLOOKUP(MOD(A337-$A$2,11),Tabelle1[],2)&amp;", "&amp;VLOOKUP(MOD(A337-$A$2,11),Tabelle1[],3)</f>
        <v>Loose, 1. OG Mitte</v>
      </c>
      <c r="C337" s="3" t="str">
        <f t="shared" si="17"/>
        <v>Hansen, 1. OG links</v>
      </c>
      <c r="D337" s="5">
        <f t="shared" si="15"/>
        <v>49</v>
      </c>
    </row>
    <row r="338" spans="1:4" x14ac:dyDescent="0.25">
      <c r="A338" s="1">
        <f t="shared" si="16"/>
        <v>42341</v>
      </c>
      <c r="B338" s="3" t="str">
        <f>VLOOKUP(MOD(A338-$A$2,11),Tabelle1[],2)&amp;", "&amp;VLOOKUP(MOD(A338-$A$2,11),Tabelle1[],3)</f>
        <v>Winter, 2. OG rechts</v>
      </c>
      <c r="C338" s="3" t="str">
        <f t="shared" si="17"/>
        <v>Loose, 1. OG Mitte</v>
      </c>
      <c r="D338" s="5">
        <f t="shared" si="15"/>
        <v>49</v>
      </c>
    </row>
    <row r="339" spans="1:4" x14ac:dyDescent="0.25">
      <c r="A339" s="1">
        <f t="shared" si="16"/>
        <v>42342</v>
      </c>
      <c r="B339" s="3" t="str">
        <f>VLOOKUP(MOD(A339-$A$2,11),Tabelle1[],2)&amp;", "&amp;VLOOKUP(MOD(A339-$A$2,11),Tabelle1[],3)</f>
        <v>Sommer, 2. OG links</v>
      </c>
      <c r="C339" s="3" t="str">
        <f t="shared" si="17"/>
        <v>Winter, 2. OG rechts</v>
      </c>
      <c r="D339" s="5">
        <f t="shared" si="15"/>
        <v>49</v>
      </c>
    </row>
    <row r="340" spans="1:4" x14ac:dyDescent="0.25">
      <c r="A340" s="1">
        <f t="shared" si="16"/>
        <v>42343</v>
      </c>
      <c r="B340" s="3" t="str">
        <f>VLOOKUP(MOD(A340-$A$2,11),Tabelle1[],2)&amp;", "&amp;VLOOKUP(MOD(A340-$A$2,11),Tabelle1[],3)</f>
        <v>Müller, 2. OG Mitte</v>
      </c>
      <c r="C340" s="3" t="str">
        <f t="shared" si="17"/>
        <v>Sommer, 2. OG links</v>
      </c>
      <c r="D340" s="5">
        <f t="shared" si="15"/>
        <v>49</v>
      </c>
    </row>
    <row r="341" spans="1:4" x14ac:dyDescent="0.25">
      <c r="A341" s="1">
        <f t="shared" si="16"/>
        <v>42344</v>
      </c>
      <c r="B341" s="3" t="str">
        <f>VLOOKUP(MOD(A341-$A$2,11),Tabelle1[],2)&amp;", "&amp;VLOOKUP(MOD(A341-$A$2,11),Tabelle1[],3)</f>
        <v>Kind, 3. OG Links</v>
      </c>
      <c r="C341" s="3" t="str">
        <f t="shared" si="17"/>
        <v>Müller, 2. OG Mitte</v>
      </c>
      <c r="D341" s="5">
        <f t="shared" si="15"/>
        <v>49</v>
      </c>
    </row>
    <row r="342" spans="1:4" x14ac:dyDescent="0.25">
      <c r="A342" s="1">
        <f t="shared" si="16"/>
        <v>42345</v>
      </c>
      <c r="B342" s="3" t="str">
        <f>VLOOKUP(MOD(A342-$A$2,11),Tabelle1[],2)&amp;", "&amp;VLOOKUP(MOD(A342-$A$2,11),Tabelle1[],3)</f>
        <v>Wohl, 3. OG Rechts</v>
      </c>
      <c r="C342" s="3" t="str">
        <f t="shared" si="17"/>
        <v>Kind, 3. OG Links</v>
      </c>
      <c r="D342" s="5">
        <f t="shared" si="15"/>
        <v>50</v>
      </c>
    </row>
    <row r="343" spans="1:4" x14ac:dyDescent="0.25">
      <c r="A343" s="1">
        <f t="shared" si="16"/>
        <v>42346</v>
      </c>
      <c r="B343" s="3" t="str">
        <f>VLOOKUP(MOD(A343-$A$2,11),Tabelle1[],2)&amp;", "&amp;VLOOKUP(MOD(A343-$A$2,11),Tabelle1[],3)</f>
        <v>Meier, EG rechts</v>
      </c>
      <c r="C343" s="3" t="str">
        <f t="shared" si="17"/>
        <v>Wohl, 3. OG Rechts</v>
      </c>
      <c r="D343" s="5">
        <f t="shared" si="15"/>
        <v>50</v>
      </c>
    </row>
    <row r="344" spans="1:4" x14ac:dyDescent="0.25">
      <c r="A344" s="1">
        <f t="shared" si="16"/>
        <v>42347</v>
      </c>
      <c r="B344" s="3" t="str">
        <f>VLOOKUP(MOD(A344-$A$2,11),Tabelle1[],2)&amp;", "&amp;VLOOKUP(MOD(A344-$A$2,11),Tabelle1[],3)</f>
        <v>Müller, EG links</v>
      </c>
      <c r="C344" s="3" t="str">
        <f t="shared" si="17"/>
        <v>Meier, EG rechts</v>
      </c>
      <c r="D344" s="5">
        <f t="shared" si="15"/>
        <v>50</v>
      </c>
    </row>
    <row r="345" spans="1:4" x14ac:dyDescent="0.25">
      <c r="A345" s="1">
        <f t="shared" si="16"/>
        <v>42348</v>
      </c>
      <c r="B345" s="3" t="str">
        <f>VLOOKUP(MOD(A345-$A$2,11),Tabelle1[],2)&amp;", "&amp;VLOOKUP(MOD(A345-$A$2,11),Tabelle1[],3)</f>
        <v>Schulze, EG Mitte</v>
      </c>
      <c r="C345" s="3" t="str">
        <f t="shared" si="17"/>
        <v>Müller, EG links</v>
      </c>
      <c r="D345" s="5">
        <f t="shared" si="15"/>
        <v>50</v>
      </c>
    </row>
    <row r="346" spans="1:4" x14ac:dyDescent="0.25">
      <c r="A346" s="1">
        <f t="shared" si="16"/>
        <v>42349</v>
      </c>
      <c r="B346" s="3" t="str">
        <f>VLOOKUP(MOD(A346-$A$2,11),Tabelle1[],2)&amp;", "&amp;VLOOKUP(MOD(A346-$A$2,11),Tabelle1[],3)</f>
        <v>Rose, 1. OG rechts</v>
      </c>
      <c r="C346" s="3" t="str">
        <f t="shared" si="17"/>
        <v>Schulze, EG Mitte</v>
      </c>
      <c r="D346" s="5">
        <f t="shared" si="15"/>
        <v>50</v>
      </c>
    </row>
    <row r="347" spans="1:4" x14ac:dyDescent="0.25">
      <c r="A347" s="1">
        <f t="shared" si="16"/>
        <v>42350</v>
      </c>
      <c r="B347" s="3" t="str">
        <f>VLOOKUP(MOD(A347-$A$2,11),Tabelle1[],2)&amp;", "&amp;VLOOKUP(MOD(A347-$A$2,11),Tabelle1[],3)</f>
        <v>Hansen, 1. OG links</v>
      </c>
      <c r="C347" s="3" t="str">
        <f t="shared" si="17"/>
        <v>Rose, 1. OG rechts</v>
      </c>
      <c r="D347" s="5">
        <f t="shared" si="15"/>
        <v>50</v>
      </c>
    </row>
    <row r="348" spans="1:4" x14ac:dyDescent="0.25">
      <c r="A348" s="1">
        <f t="shared" si="16"/>
        <v>42351</v>
      </c>
      <c r="B348" s="3" t="str">
        <f>VLOOKUP(MOD(A348-$A$2,11),Tabelle1[],2)&amp;", "&amp;VLOOKUP(MOD(A348-$A$2,11),Tabelle1[],3)</f>
        <v>Loose, 1. OG Mitte</v>
      </c>
      <c r="C348" s="3" t="str">
        <f t="shared" si="17"/>
        <v>Hansen, 1. OG links</v>
      </c>
      <c r="D348" s="5">
        <f t="shared" si="15"/>
        <v>50</v>
      </c>
    </row>
    <row r="349" spans="1:4" x14ac:dyDescent="0.25">
      <c r="A349" s="1">
        <f t="shared" si="16"/>
        <v>42352</v>
      </c>
      <c r="B349" s="3" t="str">
        <f>VLOOKUP(MOD(A349-$A$2,11),Tabelle1[],2)&amp;", "&amp;VLOOKUP(MOD(A349-$A$2,11),Tabelle1[],3)</f>
        <v>Winter, 2. OG rechts</v>
      </c>
      <c r="C349" s="3" t="str">
        <f t="shared" si="17"/>
        <v>Loose, 1. OG Mitte</v>
      </c>
      <c r="D349" s="5">
        <f t="shared" si="15"/>
        <v>51</v>
      </c>
    </row>
    <row r="350" spans="1:4" x14ac:dyDescent="0.25">
      <c r="A350" s="1">
        <f t="shared" si="16"/>
        <v>42353</v>
      </c>
      <c r="B350" s="3" t="str">
        <f>VLOOKUP(MOD(A350-$A$2,11),Tabelle1[],2)&amp;", "&amp;VLOOKUP(MOD(A350-$A$2,11),Tabelle1[],3)</f>
        <v>Sommer, 2. OG links</v>
      </c>
      <c r="C350" s="3" t="str">
        <f t="shared" si="17"/>
        <v>Winter, 2. OG rechts</v>
      </c>
      <c r="D350" s="5">
        <f t="shared" si="15"/>
        <v>51</v>
      </c>
    </row>
    <row r="351" spans="1:4" x14ac:dyDescent="0.25">
      <c r="A351" s="1">
        <f t="shared" si="16"/>
        <v>42354</v>
      </c>
      <c r="B351" s="3" t="str">
        <f>VLOOKUP(MOD(A351-$A$2,11),Tabelle1[],2)&amp;", "&amp;VLOOKUP(MOD(A351-$A$2,11),Tabelle1[],3)</f>
        <v>Müller, 2. OG Mitte</v>
      </c>
      <c r="C351" s="3" t="str">
        <f t="shared" si="17"/>
        <v>Sommer, 2. OG links</v>
      </c>
      <c r="D351" s="5">
        <f t="shared" si="15"/>
        <v>51</v>
      </c>
    </row>
    <row r="352" spans="1:4" x14ac:dyDescent="0.25">
      <c r="A352" s="1">
        <f t="shared" si="16"/>
        <v>42355</v>
      </c>
      <c r="B352" s="3" t="str">
        <f>VLOOKUP(MOD(A352-$A$2,11),Tabelle1[],2)&amp;", "&amp;VLOOKUP(MOD(A352-$A$2,11),Tabelle1[],3)</f>
        <v>Kind, 3. OG Links</v>
      </c>
      <c r="C352" s="3" t="str">
        <f t="shared" si="17"/>
        <v>Müller, 2. OG Mitte</v>
      </c>
      <c r="D352" s="5">
        <f t="shared" si="15"/>
        <v>51</v>
      </c>
    </row>
    <row r="353" spans="1:4" x14ac:dyDescent="0.25">
      <c r="A353" s="1">
        <f t="shared" si="16"/>
        <v>42356</v>
      </c>
      <c r="B353" s="3" t="str">
        <f>VLOOKUP(MOD(A353-$A$2,11),Tabelle1[],2)&amp;", "&amp;VLOOKUP(MOD(A353-$A$2,11),Tabelle1[],3)</f>
        <v>Wohl, 3. OG Rechts</v>
      </c>
      <c r="C353" s="3" t="str">
        <f t="shared" si="17"/>
        <v>Kind, 3. OG Links</v>
      </c>
      <c r="D353" s="5">
        <f t="shared" si="15"/>
        <v>51</v>
      </c>
    </row>
    <row r="354" spans="1:4" x14ac:dyDescent="0.25">
      <c r="A354" s="1">
        <f t="shared" si="16"/>
        <v>42357</v>
      </c>
      <c r="B354" s="3" t="str">
        <f>VLOOKUP(MOD(A354-$A$2,11),Tabelle1[],2)&amp;", "&amp;VLOOKUP(MOD(A354-$A$2,11),Tabelle1[],3)</f>
        <v>Meier, EG rechts</v>
      </c>
      <c r="C354" s="3" t="str">
        <f t="shared" si="17"/>
        <v>Wohl, 3. OG Rechts</v>
      </c>
      <c r="D354" s="5">
        <f t="shared" si="15"/>
        <v>51</v>
      </c>
    </row>
    <row r="355" spans="1:4" x14ac:dyDescent="0.25">
      <c r="A355" s="1">
        <f t="shared" si="16"/>
        <v>42358</v>
      </c>
      <c r="B355" s="3" t="str">
        <f>VLOOKUP(MOD(A355-$A$2,11),Tabelle1[],2)&amp;", "&amp;VLOOKUP(MOD(A355-$A$2,11),Tabelle1[],3)</f>
        <v>Müller, EG links</v>
      </c>
      <c r="C355" s="3" t="str">
        <f t="shared" si="17"/>
        <v>Meier, EG rechts</v>
      </c>
      <c r="D355" s="5">
        <f t="shared" si="15"/>
        <v>51</v>
      </c>
    </row>
    <row r="356" spans="1:4" x14ac:dyDescent="0.25">
      <c r="A356" s="1">
        <f t="shared" si="16"/>
        <v>42359</v>
      </c>
      <c r="B356" s="3" t="str">
        <f>VLOOKUP(MOD(A356-$A$2,11),Tabelle1[],2)&amp;", "&amp;VLOOKUP(MOD(A356-$A$2,11),Tabelle1[],3)</f>
        <v>Schulze, EG Mitte</v>
      </c>
      <c r="C356" s="3" t="str">
        <f t="shared" si="17"/>
        <v>Müller, EG links</v>
      </c>
      <c r="D356" s="5">
        <f t="shared" si="15"/>
        <v>52</v>
      </c>
    </row>
    <row r="357" spans="1:4" x14ac:dyDescent="0.25">
      <c r="A357" s="1">
        <f t="shared" si="16"/>
        <v>42360</v>
      </c>
      <c r="B357" s="3" t="str">
        <f>VLOOKUP(MOD(A357-$A$2,11),Tabelle1[],2)&amp;", "&amp;VLOOKUP(MOD(A357-$A$2,11),Tabelle1[],3)</f>
        <v>Rose, 1. OG rechts</v>
      </c>
      <c r="C357" s="3" t="str">
        <f t="shared" si="17"/>
        <v>Schulze, EG Mitte</v>
      </c>
      <c r="D357" s="5">
        <f t="shared" si="15"/>
        <v>52</v>
      </c>
    </row>
    <row r="358" spans="1:4" x14ac:dyDescent="0.25">
      <c r="A358" s="1">
        <f t="shared" si="16"/>
        <v>42361</v>
      </c>
      <c r="B358" s="3" t="str">
        <f>VLOOKUP(MOD(A358-$A$2,11),Tabelle1[],2)&amp;", "&amp;VLOOKUP(MOD(A358-$A$2,11),Tabelle1[],3)</f>
        <v>Hansen, 1. OG links</v>
      </c>
      <c r="C358" s="3" t="str">
        <f t="shared" si="17"/>
        <v>Rose, 1. OG rechts</v>
      </c>
      <c r="D358" s="5">
        <f t="shared" si="15"/>
        <v>52</v>
      </c>
    </row>
    <row r="359" spans="1:4" x14ac:dyDescent="0.25">
      <c r="A359" s="1">
        <f t="shared" si="16"/>
        <v>42362</v>
      </c>
      <c r="B359" s="3" t="str">
        <f>VLOOKUP(MOD(A359-$A$2,11),Tabelle1[],2)&amp;", "&amp;VLOOKUP(MOD(A359-$A$2,11),Tabelle1[],3)</f>
        <v>Loose, 1. OG Mitte</v>
      </c>
      <c r="C359" s="3" t="str">
        <f t="shared" si="17"/>
        <v>Hansen, 1. OG links</v>
      </c>
      <c r="D359" s="5">
        <f t="shared" si="15"/>
        <v>52</v>
      </c>
    </row>
    <row r="360" spans="1:4" x14ac:dyDescent="0.25">
      <c r="A360" s="1">
        <f t="shared" si="16"/>
        <v>42363</v>
      </c>
      <c r="B360" s="3" t="str">
        <f>VLOOKUP(MOD(A360-$A$2,11),Tabelle1[],2)&amp;", "&amp;VLOOKUP(MOD(A360-$A$2,11),Tabelle1[],3)</f>
        <v>Winter, 2. OG rechts</v>
      </c>
      <c r="C360" s="3" t="str">
        <f t="shared" si="17"/>
        <v>Loose, 1. OG Mitte</v>
      </c>
      <c r="D360" s="5">
        <f t="shared" si="15"/>
        <v>52</v>
      </c>
    </row>
    <row r="361" spans="1:4" x14ac:dyDescent="0.25">
      <c r="A361" s="1">
        <f t="shared" si="16"/>
        <v>42364</v>
      </c>
      <c r="B361" s="3" t="str">
        <f>VLOOKUP(MOD(A361-$A$2,11),Tabelle1[],2)&amp;", "&amp;VLOOKUP(MOD(A361-$A$2,11),Tabelle1[],3)</f>
        <v>Sommer, 2. OG links</v>
      </c>
      <c r="C361" s="3" t="str">
        <f t="shared" si="17"/>
        <v>Winter, 2. OG rechts</v>
      </c>
      <c r="D361" s="5">
        <f t="shared" si="15"/>
        <v>52</v>
      </c>
    </row>
    <row r="362" spans="1:4" x14ac:dyDescent="0.25">
      <c r="A362" s="1">
        <f t="shared" si="16"/>
        <v>42365</v>
      </c>
      <c r="B362" s="3" t="str">
        <f>VLOOKUP(MOD(A362-$A$2,11),Tabelle1[],2)&amp;", "&amp;VLOOKUP(MOD(A362-$A$2,11),Tabelle1[],3)</f>
        <v>Müller, 2. OG Mitte</v>
      </c>
      <c r="C362" s="3" t="str">
        <f t="shared" si="17"/>
        <v>Sommer, 2. OG links</v>
      </c>
      <c r="D362" s="5">
        <f t="shared" si="15"/>
        <v>52</v>
      </c>
    </row>
    <row r="363" spans="1:4" x14ac:dyDescent="0.25">
      <c r="A363" s="1">
        <f t="shared" si="16"/>
        <v>42366</v>
      </c>
      <c r="B363" s="3" t="str">
        <f>VLOOKUP(MOD(A363-$A$2,11),Tabelle1[],2)&amp;", "&amp;VLOOKUP(MOD(A363-$A$2,11),Tabelle1[],3)</f>
        <v>Kind, 3. OG Links</v>
      </c>
      <c r="C363" s="3" t="str">
        <f t="shared" si="17"/>
        <v>Müller, 2. OG Mitte</v>
      </c>
      <c r="D363" s="5">
        <f t="shared" si="15"/>
        <v>53</v>
      </c>
    </row>
    <row r="364" spans="1:4" x14ac:dyDescent="0.25">
      <c r="A364" s="1">
        <f t="shared" si="16"/>
        <v>42367</v>
      </c>
      <c r="B364" s="3" t="str">
        <f>VLOOKUP(MOD(A364-$A$2,11),Tabelle1[],2)&amp;", "&amp;VLOOKUP(MOD(A364-$A$2,11),Tabelle1[],3)</f>
        <v>Wohl, 3. OG Rechts</v>
      </c>
      <c r="C364" s="3" t="str">
        <f t="shared" si="17"/>
        <v>Kind, 3. OG Links</v>
      </c>
      <c r="D364" s="5">
        <f t="shared" si="15"/>
        <v>53</v>
      </c>
    </row>
    <row r="365" spans="1:4" x14ac:dyDescent="0.25">
      <c r="A365" s="1">
        <f t="shared" si="16"/>
        <v>42368</v>
      </c>
      <c r="B365" s="3" t="str">
        <f>VLOOKUP(MOD(A365-$A$2,11),Tabelle1[],2)&amp;", "&amp;VLOOKUP(MOD(A365-$A$2,11),Tabelle1[],3)</f>
        <v>Meier, EG rechts</v>
      </c>
      <c r="C365" s="3" t="str">
        <f t="shared" si="17"/>
        <v>Wohl, 3. OG Rechts</v>
      </c>
      <c r="D365" s="5">
        <f t="shared" si="15"/>
        <v>53</v>
      </c>
    </row>
    <row r="366" spans="1:4" x14ac:dyDescent="0.25">
      <c r="A366" s="1">
        <f t="shared" si="16"/>
        <v>42369</v>
      </c>
      <c r="B366" s="3" t="str">
        <f>VLOOKUP(MOD(A366-$A$2,11),Tabelle1[],2)&amp;", "&amp;VLOOKUP(MOD(A366-$A$2,11),Tabelle1[],3)</f>
        <v>Müller, EG links</v>
      </c>
      <c r="C366" s="3" t="str">
        <f t="shared" si="17"/>
        <v>Meier, EG rechts</v>
      </c>
      <c r="D366" s="5">
        <f t="shared" si="15"/>
        <v>53</v>
      </c>
    </row>
    <row r="367" spans="1:4" x14ac:dyDescent="0.25">
      <c r="A367" s="1" t="str">
        <f>IF(YEAR(A366+1)=YEAR($A$2),A366+1,"")</f>
        <v/>
      </c>
      <c r="B367" s="3" t="str">
        <f>IF(A367="",A367,VLOOKUP(MOD(A367-$A$2,11),Tabelle1[],2)&amp;", "&amp;VLOOKUP(MOD(A367-$A$2,11),Tabelle1[],3))</f>
        <v/>
      </c>
      <c r="C367" s="3" t="str">
        <f>IF(A367="",A367,B366)</f>
        <v/>
      </c>
      <c r="D367" s="5" t="str">
        <f>IF(A367="",A367,WEEKNUM(A367,21))</f>
        <v/>
      </c>
    </row>
  </sheetData>
  <sheetProtection sheet="1" objects="1" scenarios="1" formatCells="0" formatColumns="0" formatRows="0" selectLockedCells="1" autoFilter="0"/>
  <autoFilter ref="A1:D366"/>
  <conditionalFormatting sqref="A2:C367">
    <cfRule type="expression" dxfId="0" priority="1">
      <formula>ISEVEN(WEEKNUM($A2))</formula>
    </cfRule>
  </conditionalFormatting>
  <pageMargins left="0.7" right="0.7" top="0.78740157499999996" bottom="0.78740157499999996" header="0.3" footer="0.3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12"/>
  <sheetViews>
    <sheetView workbookViewId="0">
      <selection activeCell="B4" sqref="B4"/>
    </sheetView>
  </sheetViews>
  <sheetFormatPr baseColWidth="10" defaultRowHeight="15" x14ac:dyDescent="0.25"/>
  <cols>
    <col min="1" max="1" width="6.28515625" customWidth="1"/>
    <col min="3" max="3" width="11.85546875" customWidth="1"/>
    <col min="5" max="5" width="25.42578125" bestFit="1" customWidth="1"/>
    <col min="6" max="6" width="5.7109375" customWidth="1"/>
  </cols>
  <sheetData>
    <row r="1" spans="1:6" x14ac:dyDescent="0.25">
      <c r="A1" t="s">
        <v>18</v>
      </c>
      <c r="B1" t="s">
        <v>0</v>
      </c>
      <c r="C1" t="s">
        <v>26</v>
      </c>
      <c r="E1" t="s">
        <v>20</v>
      </c>
      <c r="F1">
        <f>COUNT(A:A)</f>
        <v>11</v>
      </c>
    </row>
    <row r="2" spans="1:6" x14ac:dyDescent="0.25">
      <c r="A2">
        <v>0</v>
      </c>
      <c r="B2" t="s">
        <v>11</v>
      </c>
      <c r="C2" t="s">
        <v>2</v>
      </c>
    </row>
    <row r="3" spans="1:6" x14ac:dyDescent="0.25">
      <c r="A3">
        <v>1</v>
      </c>
      <c r="B3" t="s">
        <v>12</v>
      </c>
      <c r="C3" t="s">
        <v>3</v>
      </c>
    </row>
    <row r="4" spans="1:6" x14ac:dyDescent="0.25">
      <c r="A4">
        <v>2</v>
      </c>
      <c r="B4" t="s">
        <v>13</v>
      </c>
      <c r="C4" t="s">
        <v>4</v>
      </c>
    </row>
    <row r="5" spans="1:6" x14ac:dyDescent="0.25">
      <c r="A5">
        <v>3</v>
      </c>
      <c r="B5" t="s">
        <v>1</v>
      </c>
      <c r="C5" t="s">
        <v>5</v>
      </c>
    </row>
    <row r="6" spans="1:6" x14ac:dyDescent="0.25">
      <c r="A6">
        <v>4</v>
      </c>
      <c r="B6" t="s">
        <v>14</v>
      </c>
      <c r="C6" t="s">
        <v>6</v>
      </c>
    </row>
    <row r="7" spans="1:6" x14ac:dyDescent="0.25">
      <c r="A7">
        <v>5</v>
      </c>
      <c r="B7" t="s">
        <v>15</v>
      </c>
      <c r="C7" t="s">
        <v>7</v>
      </c>
    </row>
    <row r="8" spans="1:6" x14ac:dyDescent="0.25">
      <c r="A8">
        <v>6</v>
      </c>
      <c r="B8" t="s">
        <v>16</v>
      </c>
      <c r="C8" t="s">
        <v>8</v>
      </c>
    </row>
    <row r="9" spans="1:6" x14ac:dyDescent="0.25">
      <c r="A9">
        <v>7</v>
      </c>
      <c r="B9" t="s">
        <v>17</v>
      </c>
      <c r="C9" t="s">
        <v>9</v>
      </c>
    </row>
    <row r="10" spans="1:6" x14ac:dyDescent="0.25">
      <c r="A10">
        <v>8</v>
      </c>
      <c r="B10" t="s">
        <v>12</v>
      </c>
      <c r="C10" t="s">
        <v>10</v>
      </c>
    </row>
    <row r="11" spans="1:6" x14ac:dyDescent="0.25">
      <c r="A11">
        <v>9</v>
      </c>
      <c r="B11" t="s">
        <v>22</v>
      </c>
      <c r="C11" t="s">
        <v>23</v>
      </c>
    </row>
    <row r="12" spans="1:6" x14ac:dyDescent="0.25">
      <c r="A12">
        <v>10</v>
      </c>
      <c r="B12" t="s">
        <v>24</v>
      </c>
      <c r="C12" t="s">
        <v>25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Nutzungspaln</vt:lpstr>
      <vt:lpstr>Mieter</vt:lpstr>
      <vt:lpstr>AMP</vt:lpstr>
      <vt:lpstr>Jahr_2014</vt:lpstr>
      <vt:lpstr>Mieter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G.Mumme@PC-Hilfe-Nord.de</cp:lastModifiedBy>
  <dcterms:created xsi:type="dcterms:W3CDTF">2013-07-15T22:03:45Z</dcterms:created>
  <dcterms:modified xsi:type="dcterms:W3CDTF">2015-05-01T14:47:35Z</dcterms:modified>
</cp:coreProperties>
</file>